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filterPrivacy="1" codeName="ThisWorkbook" defaultThemeVersion="124226"/>
  <xr:revisionPtr revIDLastSave="0" documentId="8_{0AB2BF92-888F-4CD0-888A-E37BE6386E43}" xr6:coauthVersionLast="36" xr6:coauthVersionMax="36" xr10:uidLastSave="{00000000-0000-0000-0000-000000000000}"/>
  <bookViews>
    <workbookView xWindow="0" yWindow="0" windowWidth="28800" windowHeight="12225" tabRatio="773" xr2:uid="{00000000-000D-0000-FFFF-FFFF00000000}"/>
  </bookViews>
  <sheets>
    <sheet name="Kapaku-Cover" sheetId="17" r:id="rId1"/>
    <sheet name="Permbajtja-Content" sheetId="15" r:id="rId2"/>
    <sheet name="sup13pp" sheetId="52" r:id="rId3"/>
    <sheet name="use13pp" sheetId="53" r:id="rId4"/>
    <sheet name="sup14pp" sheetId="38" r:id="rId5"/>
    <sheet name="use14pp" sheetId="39" r:id="rId6"/>
    <sheet name="sup14cp" sheetId="40" r:id="rId7"/>
    <sheet name="use14cp" sheetId="41" r:id="rId8"/>
    <sheet name="sup15pp" sheetId="42" r:id="rId9"/>
    <sheet name="use15pp" sheetId="43" r:id="rId10"/>
    <sheet name="sup15cp" sheetId="44" r:id="rId11"/>
    <sheet name="use15cp" sheetId="45" r:id="rId12"/>
    <sheet name="sup16pp" sheetId="46" r:id="rId13"/>
    <sheet name="use16pp" sheetId="47" r:id="rId14"/>
    <sheet name="sup16cp" sheetId="48" r:id="rId15"/>
    <sheet name="use16cp" sheetId="49" r:id="rId16"/>
    <sheet name="sup17pp" sheetId="33" r:id="rId17"/>
    <sheet name="use17pp" sheetId="35" r:id="rId18"/>
    <sheet name="sup17cp" sheetId="36" r:id="rId19"/>
    <sheet name="use17cp" sheetId="37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ad" localSheetId="2">#REF!</definedName>
    <definedName name="ad" localSheetId="6">#REF!</definedName>
    <definedName name="ad" localSheetId="4">#REF!</definedName>
    <definedName name="ad" localSheetId="10">#REF!</definedName>
    <definedName name="ad" localSheetId="8">#REF!</definedName>
    <definedName name="ad" localSheetId="14">#REF!</definedName>
    <definedName name="ad" localSheetId="12">#REF!</definedName>
    <definedName name="ad" localSheetId="18">#REF!</definedName>
    <definedName name="ad" localSheetId="16">#REF!</definedName>
    <definedName name="ad" localSheetId="3">#REF!</definedName>
    <definedName name="ad" localSheetId="7">#REF!</definedName>
    <definedName name="ad" localSheetId="5">#REF!</definedName>
    <definedName name="ad" localSheetId="11">#REF!</definedName>
    <definedName name="ad" localSheetId="9">#REF!</definedName>
    <definedName name="ad" localSheetId="15">#REF!</definedName>
    <definedName name="ad" localSheetId="13">#REF!</definedName>
    <definedName name="ad" localSheetId="19">#REF!</definedName>
    <definedName name="ad" localSheetId="17">#REF!</definedName>
    <definedName name="ad">#REF!</definedName>
    <definedName name="Admin2">OFFSET('[1]Mes Admin'!$Y$4,'[1]Mes Admin'!$X$1,0,1,5)</definedName>
    <definedName name="Arsim2">OFFSET('[1]Mes Arsimi'!$U$3,'[1]Mes Arsimi'!$X$1,0,1,5)</definedName>
    <definedName name="datab" localSheetId="2">#REF!</definedName>
    <definedName name="datab" localSheetId="6">#REF!</definedName>
    <definedName name="datab" localSheetId="4">#REF!</definedName>
    <definedName name="datab" localSheetId="10">#REF!</definedName>
    <definedName name="datab" localSheetId="8">#REF!</definedName>
    <definedName name="datab" localSheetId="14">#REF!</definedName>
    <definedName name="datab" localSheetId="12">#REF!</definedName>
    <definedName name="datab" localSheetId="18">#REF!</definedName>
    <definedName name="datab" localSheetId="16">#REF!</definedName>
    <definedName name="datab" localSheetId="3">#REF!</definedName>
    <definedName name="datab" localSheetId="7">#REF!</definedName>
    <definedName name="datab" localSheetId="5">#REF!</definedName>
    <definedName name="datab" localSheetId="11">#REF!</definedName>
    <definedName name="datab" localSheetId="9">#REF!</definedName>
    <definedName name="datab" localSheetId="15">#REF!</definedName>
    <definedName name="datab" localSheetId="13">#REF!</definedName>
    <definedName name="datab" localSheetId="19">#REF!</definedName>
    <definedName name="datab" localSheetId="17">#REF!</definedName>
    <definedName name="datab">#REF!</definedName>
    <definedName name="_xlnm.Database" localSheetId="2">#REF!</definedName>
    <definedName name="_xlnm.Database" localSheetId="6">#REF!</definedName>
    <definedName name="_xlnm.Database" localSheetId="4">#REF!</definedName>
    <definedName name="_xlnm.Database" localSheetId="10">#REF!</definedName>
    <definedName name="_xlnm.Database" localSheetId="8">#REF!</definedName>
    <definedName name="_xlnm.Database" localSheetId="14">#REF!</definedName>
    <definedName name="_xlnm.Database" localSheetId="12">#REF!</definedName>
    <definedName name="_xlnm.Database" localSheetId="18">#REF!</definedName>
    <definedName name="_xlnm.Database" localSheetId="16">#REF!</definedName>
    <definedName name="_xlnm.Database" localSheetId="3">#REF!</definedName>
    <definedName name="_xlnm.Database" localSheetId="7">#REF!</definedName>
    <definedName name="_xlnm.Database" localSheetId="5">#REF!</definedName>
    <definedName name="_xlnm.Database" localSheetId="11">#REF!</definedName>
    <definedName name="_xlnm.Database" localSheetId="9">#REF!</definedName>
    <definedName name="_xlnm.Database" localSheetId="15">#REF!</definedName>
    <definedName name="_xlnm.Database" localSheetId="13">#REF!</definedName>
    <definedName name="_xlnm.Database" localSheetId="19">#REF!</definedName>
    <definedName name="_xlnm.Database" localSheetId="17">#REF!</definedName>
    <definedName name="_xlnm.Database">#REF!</definedName>
    <definedName name="dfd" localSheetId="2">#REF!</definedName>
    <definedName name="dfd" localSheetId="6">#REF!</definedName>
    <definedName name="dfd" localSheetId="4">#REF!</definedName>
    <definedName name="dfd" localSheetId="10">#REF!</definedName>
    <definedName name="dfd" localSheetId="8">#REF!</definedName>
    <definedName name="dfd" localSheetId="14">#REF!</definedName>
    <definedName name="dfd" localSheetId="12">#REF!</definedName>
    <definedName name="dfd" localSheetId="18">#REF!</definedName>
    <definedName name="dfd" localSheetId="16">#REF!</definedName>
    <definedName name="dfd" localSheetId="3">#REF!</definedName>
    <definedName name="dfd" localSheetId="7">#REF!</definedName>
    <definedName name="dfd" localSheetId="5">#REF!</definedName>
    <definedName name="dfd" localSheetId="11">#REF!</definedName>
    <definedName name="dfd" localSheetId="9">#REF!</definedName>
    <definedName name="dfd" localSheetId="15">#REF!</definedName>
    <definedName name="dfd" localSheetId="13">#REF!</definedName>
    <definedName name="dfd" localSheetId="19">#REF!</definedName>
    <definedName name="dfd" localSheetId="17">#REF!</definedName>
    <definedName name="dfd">#REF!</definedName>
    <definedName name="DL">[2]Temp!$AF$3:$AK$42</definedName>
    <definedName name="DU">[2]Temp!$AM$3:$AR$42</definedName>
    <definedName name="Edu">OFFSET('[3]Nr Education'!$Z$2,'[3]Nr Education'!$X$1,0,1,8)</definedName>
    <definedName name="Health">OFFSET('[3]Nr Health'!$X$3,'[3]Nr Health'!$V$1,0,1,8)</definedName>
    <definedName name="Health2">OFFSET('[1]Mes Shend'!$X$2,'[1]Mes Shend'!$X$1,0,1,5)</definedName>
    <definedName name="keyflag">[2]Input!$P$1</definedName>
    <definedName name="Lidh">OFFSET([3]Other!$X$2,[3]Other!$V$1,0,1,8)</definedName>
    <definedName name="other2">OFFSET('[1]Other 92'!$V$2,'[1]Other 92'!$X$1,0,1,5)</definedName>
    <definedName name="_xlnm.Print_Area" localSheetId="0">'Kapaku-Cover'!$A$1:$J$42</definedName>
    <definedName name="Prov">OFFSET([3]Admin!$Y$2,[3]Admin!$X$1,0,1,8)</definedName>
    <definedName name="renta05">'[4]ConstantePisani(25)'!$G$50</definedName>
    <definedName name="scrForecast">[2]Forecast!$A$1:$L$65536</definedName>
    <definedName name="scrInput">[2]Input!$A$1:$K$65536</definedName>
    <definedName name="scrOutput">[2]Output!$A$1:$U$40</definedName>
    <definedName name="Shih">OFFSET([5]FromMoF!$A$61,[5]FromMoF!$D$78,1,1,8)</definedName>
    <definedName name="SubPermbledhese" localSheetId="2">#REF!</definedName>
    <definedName name="SubPermbledhese" localSheetId="6">#REF!</definedName>
    <definedName name="SubPermbledhese" localSheetId="4">#REF!</definedName>
    <definedName name="SubPermbledhese" localSheetId="10">#REF!</definedName>
    <definedName name="SubPermbledhese" localSheetId="8">#REF!</definedName>
    <definedName name="SubPermbledhese" localSheetId="14">#REF!</definedName>
    <definedName name="SubPermbledhese" localSheetId="12">#REF!</definedName>
    <definedName name="SubPermbledhese" localSheetId="18">#REF!</definedName>
    <definedName name="SubPermbledhese" localSheetId="16">#REF!</definedName>
    <definedName name="SubPermbledhese" localSheetId="3">#REF!</definedName>
    <definedName name="SubPermbledhese" localSheetId="7">#REF!</definedName>
    <definedName name="SubPermbledhese" localSheetId="5">#REF!</definedName>
    <definedName name="SubPermbledhese" localSheetId="11">#REF!</definedName>
    <definedName name="SubPermbledhese" localSheetId="9">#REF!</definedName>
    <definedName name="SubPermbledhese" localSheetId="15">#REF!</definedName>
    <definedName name="SubPermbledhese" localSheetId="13">#REF!</definedName>
    <definedName name="SubPermbledhese" localSheetId="19">#REF!</definedName>
    <definedName name="SubPermbledhese" localSheetId="17">#REF!</definedName>
    <definedName name="SubPermbledhese">#REF!</definedName>
    <definedName name="Taxes_constp_2010" localSheetId="2">#REF!</definedName>
    <definedName name="Taxes_constp_2010" localSheetId="6">#REF!</definedName>
    <definedName name="Taxes_constp_2010" localSheetId="4">#REF!</definedName>
    <definedName name="Taxes_constp_2010" localSheetId="10">#REF!</definedName>
    <definedName name="Taxes_constp_2010" localSheetId="8">#REF!</definedName>
    <definedName name="Taxes_constp_2010" localSheetId="14">#REF!</definedName>
    <definedName name="Taxes_constp_2010" localSheetId="12">#REF!</definedName>
    <definedName name="Taxes_constp_2010" localSheetId="18">#REF!</definedName>
    <definedName name="Taxes_constp_2010" localSheetId="16">#REF!</definedName>
    <definedName name="Taxes_constp_2010" localSheetId="3">#REF!</definedName>
    <definedName name="Taxes_constp_2010" localSheetId="7">#REF!</definedName>
    <definedName name="Taxes_constp_2010" localSheetId="5">#REF!</definedName>
    <definedName name="Taxes_constp_2010" localSheetId="11">#REF!</definedName>
    <definedName name="Taxes_constp_2010" localSheetId="9">#REF!</definedName>
    <definedName name="Taxes_constp_2010" localSheetId="15">#REF!</definedName>
    <definedName name="Taxes_constp_2010" localSheetId="13">#REF!</definedName>
    <definedName name="Taxes_constp_2010" localSheetId="19">#REF!</definedName>
    <definedName name="Taxes_constp_2010" localSheetId="17">#REF!</definedName>
    <definedName name="Taxes_constp_2010">#REF!</definedName>
    <definedName name="x">[2]Temp!$L$4:$L$23</definedName>
    <definedName name="y">[2]Temp!$D$4:$D$23</definedName>
  </definedNames>
  <calcPr calcId="191029"/>
</workbook>
</file>

<file path=xl/calcChain.xml><?xml version="1.0" encoding="utf-8"?>
<calcChain xmlns="http://schemas.openxmlformats.org/spreadsheetml/2006/main">
  <c r="B18" i="17" l="1"/>
  <c r="B20" i="15" l="1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24" i="15"/>
  <c r="B23" i="15"/>
  <c r="B22" i="15"/>
  <c r="B21" i="15"/>
  <c r="A35" i="17" l="1"/>
  <c r="A41" i="17"/>
  <c r="A34" i="17"/>
  <c r="B20" i="17" l="1"/>
  <c r="A37" i="17" l="1"/>
  <c r="A42" i="17" l="1"/>
  <c r="A38" i="17" l="1"/>
  <c r="C4" i="17" l="1"/>
  <c r="A3" i="15" l="1"/>
  <c r="BP89" i="47" l="1"/>
  <c r="BP89" i="43" l="1"/>
  <c r="BP89" i="39" l="1"/>
  <c r="BP89" i="53" l="1"/>
</calcChain>
</file>

<file path=xl/sharedStrings.xml><?xml version="1.0" encoding="utf-8"?>
<sst xmlns="http://schemas.openxmlformats.org/spreadsheetml/2006/main" count="9349" uniqueCount="511">
  <si>
    <t>Ndërtimi</t>
  </si>
  <si>
    <t>Total</t>
  </si>
  <si>
    <t>Industria nxjerrëse</t>
  </si>
  <si>
    <t>Mining and quarrying</t>
  </si>
  <si>
    <t>Manufacture of food products, beverages and tobacco products</t>
  </si>
  <si>
    <t>Manufacture of textiles, wearing apparel and leather products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</si>
  <si>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</si>
  <si>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</si>
  <si>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</si>
  <si>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Land transport and transport via pipelines</t>
  </si>
  <si>
    <t>Postal and courier activities</t>
  </si>
  <si>
    <t>Accommodation and food service activities</t>
  </si>
  <si>
    <t>Telecommunications</t>
  </si>
  <si>
    <t>Computer programming, consultancy and related activities; information service activities</t>
  </si>
  <si>
    <t>Real estate activities</t>
  </si>
  <si>
    <t>Public administration and defence; compulsory social security</t>
  </si>
  <si>
    <t>Education</t>
  </si>
  <si>
    <t>Human health activities</t>
  </si>
  <si>
    <t xml:space="preserve"> </t>
  </si>
  <si>
    <t>Përshkrimi</t>
  </si>
  <si>
    <t>Importet (CIF)</t>
  </si>
  <si>
    <t>Marzhi i tregtisë dhe transportit</t>
  </si>
  <si>
    <t>Taksat minus subvencione mbi produktet</t>
  </si>
  <si>
    <t>NVE</t>
  </si>
  <si>
    <t>B</t>
  </si>
  <si>
    <t>C19</t>
  </si>
  <si>
    <t>D35</t>
  </si>
  <si>
    <t>E36</t>
  </si>
  <si>
    <t>F</t>
  </si>
  <si>
    <t>G45</t>
  </si>
  <si>
    <t>G46</t>
  </si>
  <si>
    <t>G47</t>
  </si>
  <si>
    <t>H49</t>
  </si>
  <si>
    <t>H53</t>
  </si>
  <si>
    <t>I</t>
  </si>
  <si>
    <t>J61</t>
  </si>
  <si>
    <t>L68</t>
  </si>
  <si>
    <t>O84</t>
  </si>
  <si>
    <t>P85</t>
  </si>
  <si>
    <t>P7</t>
  </si>
  <si>
    <t>SUPBP</t>
  </si>
  <si>
    <t>P118</t>
  </si>
  <si>
    <t>D21_M_D31</t>
  </si>
  <si>
    <t>SUPPP</t>
  </si>
  <si>
    <t>Description</t>
  </si>
  <si>
    <t>Total supply at basic prices</t>
  </si>
  <si>
    <t>Trade and transport margins</t>
  </si>
  <si>
    <t>Taxes less subsidies on products</t>
  </si>
  <si>
    <t>Total supply at purchasers' prices</t>
  </si>
  <si>
    <t>NACE</t>
  </si>
  <si>
    <t>TOTAL</t>
  </si>
  <si>
    <t>Food products, beverages and tobacco products</t>
  </si>
  <si>
    <t>Textiles, wearing apparel and leather products</t>
  </si>
  <si>
    <t>Electricity, gas, steam and air-conditioning</t>
  </si>
  <si>
    <t>Natural water; water treatment and supply services</t>
  </si>
  <si>
    <t xml:space="preserve">Sewerage; waste collection, treatment and disposal activities; materials recovery; remediation activities and other waste management services </t>
  </si>
  <si>
    <t>Constructions and construction works</t>
  </si>
  <si>
    <t>Wholesale and retail trade and repair services of motor vehicles and motorcycles</t>
  </si>
  <si>
    <t>Wholesale trade services, except of motor vehicles and motorcycles</t>
  </si>
  <si>
    <t>Retail trade services, except of motor vehicles and motorcycles</t>
  </si>
  <si>
    <t>Land transport services and transport services via pipelines</t>
  </si>
  <si>
    <t>Postal and courier services</t>
  </si>
  <si>
    <t>Accommodation and food services</t>
  </si>
  <si>
    <t>Telecommunications services</t>
  </si>
  <si>
    <t>Computer programming, consultancy and related services; information services</t>
  </si>
  <si>
    <t>Real estate services</t>
  </si>
  <si>
    <t>Shërbime të pasurive të paluajtshme</t>
  </si>
  <si>
    <t>Public administration and defence services; compulsory social security services</t>
  </si>
  <si>
    <t>Education services</t>
  </si>
  <si>
    <t>Human health services</t>
  </si>
  <si>
    <t>CPA_TOTAL</t>
  </si>
  <si>
    <t>Konsumi final i familjeve</t>
  </si>
  <si>
    <t>Konsumi final i qeverisë dhe OJF-ve</t>
  </si>
  <si>
    <t>Ndryshim gjendje</t>
  </si>
  <si>
    <t>Përdorimet finale me çmime tregu</t>
  </si>
  <si>
    <t>P3_S14</t>
  </si>
  <si>
    <t>P3_S13</t>
  </si>
  <si>
    <t>P3</t>
  </si>
  <si>
    <t>P51</t>
  </si>
  <si>
    <t>P52</t>
  </si>
  <si>
    <t>P5</t>
  </si>
  <si>
    <t>P6</t>
  </si>
  <si>
    <t>TFINU</t>
  </si>
  <si>
    <t>TU</t>
  </si>
  <si>
    <t>Final consumption expenditure by households</t>
  </si>
  <si>
    <t>Final consumption expenditure by government</t>
  </si>
  <si>
    <t>Final consumption expenditure</t>
  </si>
  <si>
    <t>Gross fixed capital formation</t>
  </si>
  <si>
    <t>Changes in inventories</t>
  </si>
  <si>
    <t>Gross capital formation</t>
  </si>
  <si>
    <t>Final uses at purchasers' prices</t>
  </si>
  <si>
    <t>Total use at purchasers' prices</t>
  </si>
  <si>
    <t>Total intermediate consumption of industries</t>
  </si>
  <si>
    <t>B1G</t>
  </si>
  <si>
    <t>Value added of industries</t>
  </si>
  <si>
    <t>Vlera e Shtuar sipas aktiviteteve</t>
  </si>
  <si>
    <t>Tab 1</t>
  </si>
  <si>
    <t>Tab 2</t>
  </si>
  <si>
    <t>KODI</t>
  </si>
  <si>
    <t>Imports (CIF)</t>
  </si>
  <si>
    <t>Eksportet (FOB)</t>
  </si>
  <si>
    <t>Exports (FOB)</t>
  </si>
  <si>
    <t>Supply Table at basic prices, including a transformation into purchasers' prices</t>
  </si>
  <si>
    <t>PRODHIMI SIPAS AKTIVITETEVE (NVE) - OUTPUT OF INDUSTRIES (NACE)</t>
  </si>
  <si>
    <t xml:space="preserve">                                                        PRODHIMI SIPAS AKTIVITETEVE (NVE) - OUTPUT OF INDUSTRIES (NACE)</t>
  </si>
  <si>
    <t xml:space="preserve">                                                                   PRODHIMI SIPAS AKTIVITETEVE (NVE) - OUTPUT OF INDUSTRIES (NACE)</t>
  </si>
  <si>
    <t>Tabela e Burimeve me çmime bazë dhe transformimi me çmime tregu</t>
  </si>
  <si>
    <t>KONSUMI NDERMJETES I INDUSTRIVE(NVE) - INPUT OF INDUSTRIES (NACE)</t>
  </si>
  <si>
    <t>VALUIMI-VALUATION</t>
  </si>
  <si>
    <t xml:space="preserve">                    në milion Lekë/ in million ALL</t>
  </si>
  <si>
    <t>PERDORIMET FINALE-FINAL USES</t>
  </si>
  <si>
    <t>Shpenzimet e konsumit final</t>
  </si>
  <si>
    <t xml:space="preserve">Formimi bruto i kapitalit </t>
  </si>
  <si>
    <t>Formimi i  bruto i kapitalit fiks</t>
  </si>
  <si>
    <t>Use Table at purchasers' prices</t>
  </si>
  <si>
    <t>Tabela e Përdorimeve me çmime tregu</t>
  </si>
  <si>
    <t>Gjithsej</t>
  </si>
  <si>
    <t>Prodhimi gjithsej sipas aktiviteteve</t>
  </si>
  <si>
    <t>Burimet gjithsej me çmime bazë</t>
  </si>
  <si>
    <t>Burimet gjithsej me çmime tregu</t>
  </si>
  <si>
    <t>Konsumi Ndërmjetës gjithsej sipas aktiviteteve</t>
  </si>
  <si>
    <t>Përdorimet gjithsej me çmime tregu</t>
  </si>
  <si>
    <t>Products of agriculture, hunting and related services</t>
  </si>
  <si>
    <t>Products of forestry, logging and related services</t>
  </si>
  <si>
    <t>Fish and other fishing products; aquaculture products; support services to fishing</t>
  </si>
  <si>
    <t>Wood and of products of wood and cork, except furniture; articles of straw and plaiting materials</t>
  </si>
  <si>
    <t>Paper and paper products</t>
  </si>
  <si>
    <t>Printing and recording services</t>
  </si>
  <si>
    <t xml:space="preserve">Coke and refined petroleum products </t>
  </si>
  <si>
    <t>Chemicals and chemical products</t>
  </si>
  <si>
    <t>Basic pharmaceutical products and pharmaceutical preparations</t>
  </si>
  <si>
    <t>Rubber and plastics products</t>
  </si>
  <si>
    <t>Other non-metallic mineral products</t>
  </si>
  <si>
    <t>Basic metals</t>
  </si>
  <si>
    <t>Fabricated metal products, except machinery and equipment</t>
  </si>
  <si>
    <t>Computer, electronic and optical products</t>
  </si>
  <si>
    <t>Electrical equipment</t>
  </si>
  <si>
    <t>Machinery and equipment n.e.c.</t>
  </si>
  <si>
    <t>Motor vehicles, trailers and semi-trailers</t>
  </si>
  <si>
    <t>Other transport equipment</t>
  </si>
  <si>
    <t>Furniture; other manufactured goods</t>
  </si>
  <si>
    <t>Repair and installation services of machinery and equipment</t>
  </si>
  <si>
    <t>Water transport services</t>
  </si>
  <si>
    <t>Air transport services</t>
  </si>
  <si>
    <t>Warehousing and support services for transportation</t>
  </si>
  <si>
    <t>Publishing services</t>
  </si>
  <si>
    <t>Motion picture, video and television programme production services, sound recording and music publishing; programming and broadcasting services</t>
  </si>
  <si>
    <t>Financial services, except insurance and pension funding</t>
  </si>
  <si>
    <t>Insurance, reinsurance and pension funding services, except compulsory social security</t>
  </si>
  <si>
    <t>Services auxiliary to financial services and insurance services</t>
  </si>
  <si>
    <t>Legal and accounting services; services of head offices; management consulting services</t>
  </si>
  <si>
    <t>Architectural and engineering services; technical testing and analysis services</t>
  </si>
  <si>
    <t>Scientific research and development services</t>
  </si>
  <si>
    <t>Advertising and market research services</t>
  </si>
  <si>
    <t>Other professional, scientific and technical services; veterinary services</t>
  </si>
  <si>
    <t>Rental and leasing services</t>
  </si>
  <si>
    <t>Employment services</t>
  </si>
  <si>
    <t>Travel agency, tour operator and other reservation services and related services</t>
  </si>
  <si>
    <t>Security and investigation services; services to buildings and landscape; office administrative, office support and other business support services</t>
  </si>
  <si>
    <t>Social work services</t>
  </si>
  <si>
    <t>Creative, arts and entertainment services; library, archive, museum and other cultural services; gambling and betting services</t>
  </si>
  <si>
    <t>Sporting services and amusement and recreation services</t>
  </si>
  <si>
    <t>Services furnished by membership organisations</t>
  </si>
  <si>
    <t>Repair services of computers and personal and household goods</t>
  </si>
  <si>
    <t>Other personal services</t>
  </si>
  <si>
    <t xml:space="preserve">Services of households as employers; undifferentiated goods and services produced by households for own use </t>
  </si>
  <si>
    <t>Services provided by extraterritorial organisations and bodies</t>
  </si>
  <si>
    <t>Other non-market output</t>
  </si>
  <si>
    <t xml:space="preserve">Kultivimi dhe rritja e kafshëve, gjueti dhe aktivitete të tjera </t>
  </si>
  <si>
    <t xml:space="preserve">Pyjet dhe prerja dhe transportimi I drurëve </t>
  </si>
  <si>
    <t xml:space="preserve">Peshkimi dhe akuakultura </t>
  </si>
  <si>
    <t>Prodhimi I produkteve ushqimore, pijeve dhe produkteve të duhanit</t>
  </si>
  <si>
    <t>Përpunimi i tekstileve, konfeksionimi i veshjeve dhe produktet e lëkurës</t>
  </si>
  <si>
    <t>Prodhimi i produkteve prej druri dhe I produkteve prej druri dhe tapave, duke përjashtuar mobiljet, prodhimin e artikujve prej kashte dhe prodhimi I artikujve të tjerë të thurjes</t>
  </si>
  <si>
    <t xml:space="preserve">Prodhimi I letrës dhe I produkteve të letrës </t>
  </si>
  <si>
    <t xml:space="preserve">Printimi dhe riprodhimi I medias së rregjistruar </t>
  </si>
  <si>
    <t>Prodhimi i koksit dhe produkteve të naftës të rafinuar</t>
  </si>
  <si>
    <t>Prodhimi i kimikateve dhe produkteve kimike</t>
  </si>
  <si>
    <t>Përpunimi i produkteve me bazë farmaceutike dhe preparateve farmaceutike</t>
  </si>
  <si>
    <t>Prodhimi i produkteve të kauçukut dhe plastikës</t>
  </si>
  <si>
    <t>Prodhimi i produkteve të tjera minerale jo metalike</t>
  </si>
  <si>
    <t>Prodhimi i metaleve bazë</t>
  </si>
  <si>
    <t>Prodhimi i produkteve metalikë të fabrikuara, përveç makinerive dhe pajisjeve</t>
  </si>
  <si>
    <t>Prodhimi i produkteve optikë, elektronikë, kompjuterikë</t>
  </si>
  <si>
    <t xml:space="preserve">Prodhimi i  paisjeve elektrike </t>
  </si>
  <si>
    <t>Prodhimi i produkteve të tjera metalike p.k.t</t>
  </si>
  <si>
    <t>Prodhimi i karrocerive për mjetet e transportit: prodhimi i rimorkiove dhe gjysëm rimorkiove</t>
  </si>
  <si>
    <t>Prodhimi i mjeteve të tjera të transportit</t>
  </si>
  <si>
    <t xml:space="preserve">Prodhimi i mobiljeve; të tjera përpunuese; </t>
  </si>
  <si>
    <t>Riparimi dhe instalimi i makinerive dhe paisjeve</t>
  </si>
  <si>
    <t>Energjia elektrike, gazi, avulli dhe furnizimi me ajër të kondicionuar</t>
  </si>
  <si>
    <t xml:space="preserve">Grumbullimin, trajtimin dhe furnizimin me ujë </t>
  </si>
  <si>
    <t xml:space="preserve">Aktivitetet e trajtimit; grumbullimi I ujit, trajtimi dhe aktivitete të deponimit, aktivitetet e rehabilitimit dhe shërbime të tjera të mamaxhimit të mbeturinave </t>
  </si>
  <si>
    <t>Tregtia me shumicë dhe me pakicë; riparimi i automjeteve dhe motorcikletave</t>
  </si>
  <si>
    <t>Tregtia me shumicë, përveç riparimit të automjeteve dhe motorcikletave</t>
  </si>
  <si>
    <t>Tregtia  me pakicë, përveç riparimit të automjeteve dhe motorcikletave</t>
  </si>
  <si>
    <t>Transporti Rrugor dhe transporti me tubacion</t>
  </si>
  <si>
    <t>Transporti Ujor</t>
  </si>
  <si>
    <t>Transporti Ajror</t>
  </si>
  <si>
    <t>Magazinimi dhe aktivitete të tjera mbështetëse të transportit</t>
  </si>
  <si>
    <t>Aktivitete të tjera postare dhe sherbimeve korier</t>
  </si>
  <si>
    <t>Akomodimi dhe shërbimi ushqimit dhe I pijeve</t>
  </si>
  <si>
    <t>Aktivitete publikimi</t>
  </si>
  <si>
    <t>Kinematografia, programe televizive, muzikore, aktivitete publikimi, programe dhe transmetime televizive</t>
  </si>
  <si>
    <t>Telekomunikacione</t>
  </si>
  <si>
    <t>Programim kompjuteri, aktivitete konsultimi dhe të lidhura me to; aktivitete të shërbimit të informacionit</t>
  </si>
  <si>
    <t>Aktivitete shërbimi financiare përveç financimit të sigurimeve dhe pensioneve</t>
  </si>
  <si>
    <t xml:space="preserve">Financimet e sigurimeve dhe pensioneve përveç sigurimeve shoqërore të detyrueshme </t>
  </si>
  <si>
    <t xml:space="preserve">Aktivitete ndihmëse të shërbimeve financiare dhe aktivitetet e sihurimit </t>
  </si>
  <si>
    <t>Aktivitete të pasurive të paluajtëshme (real estate)</t>
  </si>
  <si>
    <t>Aktivitete juridike dhe të kontabilitetit</t>
  </si>
  <si>
    <t>Aktivitete arkitekturale dhe inxhinierike; testimi dhe analiza teknike</t>
  </si>
  <si>
    <t>Kërkimi shkencor dhe zhvillimi</t>
  </si>
  <si>
    <t>Publiciteti dhe kërkimet e tregut</t>
  </si>
  <si>
    <t>Aktivitete të tjera profesionale, shkencore dhe teknike; aktivitetet e veterinarisë</t>
  </si>
  <si>
    <t xml:space="preserve">Aktivitete qiraje dhe qiraje financiare </t>
  </si>
  <si>
    <t>Aktivitete punësimi</t>
  </si>
  <si>
    <t xml:space="preserve">Agjensi udhëtimi, shërbime rezervimi </t>
  </si>
  <si>
    <t>Aktivitetet e sigurimit dhe hetimit; shërbimet për ndërtesat dhe aktivitetet  të tjera të mirëmbajtjes ; administrimit të zyrave ;  dhe aktivitetete të tjera mbështetëse të biznesit</t>
  </si>
  <si>
    <t>Administrim publik dhe mbrojtja; sigurimi social i detyrueshëm</t>
  </si>
  <si>
    <t>Arsimimi</t>
  </si>
  <si>
    <t>Aktivitete të shëndetit njerzor</t>
  </si>
  <si>
    <t>Aktivitete të punës sociale</t>
  </si>
  <si>
    <t>Aktivitete artistike, argëtuese dhe çlodhëse, librari, arkiva, muzeume dhe aktivitete të tjera kulturore; lojëra dhe baste</t>
  </si>
  <si>
    <t xml:space="preserve">Aktivitete sportive dhe aktivitete të tjera dëfrimi dhe çlodhëse </t>
  </si>
  <si>
    <t>Aktivitetet e anëtarësimit të organizatave</t>
  </si>
  <si>
    <t>Riparim kopjuteri dhe I të mirave personale dhe familjare</t>
  </si>
  <si>
    <t xml:space="preserve">Aktivitete të tjera shërbimi; </t>
  </si>
  <si>
    <t>Aktivitetet e familjeve si punëdhënës; aktivitete të prodhimit të mallrave e shërbimeve të pandryshueshme të familjeve për përdorim të vet</t>
  </si>
  <si>
    <t>Aktivitete te organizatave dhe organizmave nderkombetare</t>
  </si>
  <si>
    <t>A01</t>
  </si>
  <si>
    <t>A02</t>
  </si>
  <si>
    <t>A03</t>
  </si>
  <si>
    <t>C10T12</t>
  </si>
  <si>
    <t>C13T15</t>
  </si>
  <si>
    <t>C16</t>
  </si>
  <si>
    <t>C17</t>
  </si>
  <si>
    <t>C18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</si>
  <si>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</si>
  <si>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</si>
  <si>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</si>
  <si>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</si>
  <si>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</si>
  <si>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</si>
  <si>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</si>
  <si>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</si>
  <si>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</si>
  <si>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</si>
  <si>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</si>
  <si>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C31_32</t>
  </si>
  <si>
    <t>C33</t>
  </si>
  <si>
    <t>E37T39</t>
  </si>
  <si>
    <t>H50</t>
  </si>
  <si>
    <t>H51</t>
  </si>
  <si>
    <t>H52</t>
  </si>
  <si>
    <t>J58</t>
  </si>
  <si>
    <t>J59_60</t>
  </si>
  <si>
    <t>J62_63</t>
  </si>
  <si>
    <t>K64</t>
  </si>
  <si>
    <t>K65</t>
  </si>
  <si>
    <t>K66</t>
  </si>
  <si>
    <t>M69_70</t>
  </si>
  <si>
    <t>M71</t>
  </si>
  <si>
    <t>M72</t>
  </si>
  <si>
    <t>M73</t>
  </si>
  <si>
    <t>M74_75</t>
  </si>
  <si>
    <t>N77</t>
  </si>
  <si>
    <t>N78</t>
  </si>
  <si>
    <t>N79</t>
  </si>
  <si>
    <t>N80T82</t>
  </si>
  <si>
    <t>Q86</t>
  </si>
  <si>
    <t>Q87_88</t>
  </si>
  <si>
    <t>R90T92</t>
  </si>
  <si>
    <t>R93</t>
  </si>
  <si>
    <t>S94</t>
  </si>
  <si>
    <t>S95</t>
  </si>
  <si>
    <t>S96</t>
  </si>
  <si>
    <t>T</t>
  </si>
  <si>
    <t>U</t>
  </si>
  <si>
    <t>Crop and animal production, hunting and related service activities</t>
  </si>
  <si>
    <t>Forestry and logging</t>
  </si>
  <si>
    <t>Fishing and aquaculture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</si>
  <si>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</si>
  <si>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</si>
  <si>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</si>
  <si>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 xml:space="preserve">Manufacture of coke and refined petroleum products 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</si>
  <si>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</si>
  <si>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</si>
  <si>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</si>
  <si>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</si>
  <si>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</si>
  <si>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</si>
  <si>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</si>
  <si>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</si>
  <si>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</si>
  <si>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</si>
  <si>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</si>
  <si>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furniture; other manufacturing</t>
  </si>
  <si>
    <t>Repair and installation of machinery and equipment</t>
  </si>
  <si>
    <t>Electricity, gas, steam and air conditioning supply</t>
  </si>
  <si>
    <t>Water collection, treatment and supply</t>
  </si>
  <si>
    <t>Specialised construction works</t>
  </si>
  <si>
    <t>Water transport</t>
  </si>
  <si>
    <t>Air transport</t>
  </si>
  <si>
    <t>Warehousing and support activities for transportation</t>
  </si>
  <si>
    <t>Publishing activities</t>
  </si>
  <si>
    <t>Motion picture, video and television programme production, sound recording and music publishing activities; programming and broadcasting activities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</si>
  <si>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</si>
  <si>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</si>
  <si>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</si>
  <si>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Legal and accounting activities; activities of head offices; management consultancy activities</t>
  </si>
  <si>
    <t>Architectural and engineering activities; technical testing and analysis</t>
  </si>
  <si>
    <t>Scientific research and development</t>
  </si>
  <si>
    <t>Advertising and market research</t>
  </si>
  <si>
    <t>Other professional, scientific and technical activities; veterinary activities</t>
  </si>
  <si>
    <t>Rental and leasing activities</t>
  </si>
  <si>
    <t>Employment activities</t>
  </si>
  <si>
    <t>Travel agency, tour operator reservation service and related activities</t>
  </si>
  <si>
    <t>Security and investigation activities; services to buildings and landscape activities; office administrative, office support and other business support activities</t>
  </si>
  <si>
    <t>Social work activities</t>
  </si>
  <si>
    <t>Creative, arts and entertainment activities; libraries, archives, museums and other cultural activities; gambling and betting activities</t>
  </si>
  <si>
    <t>Sports activities and amusement and recreation activities</t>
  </si>
  <si>
    <t>Activities of membership organisations</t>
  </si>
  <si>
    <t>Repair of computers and personal and household goods</t>
  </si>
  <si>
    <t>Other personal service activities</t>
  </si>
  <si>
    <t>Activities of households as employers; undifferentiated goods- and services-producing activities of households for own use</t>
  </si>
  <si>
    <t>Activities of extra-territorial organisations and bodies</t>
  </si>
  <si>
    <t xml:space="preserve">               në milion Lekë/ in million ALL</t>
  </si>
  <si>
    <t>Produkte të bujqësisë, gjuetisë dhe shërbimeve të lidhura</t>
  </si>
  <si>
    <t>Produkte të pylltarisë, prerjes së druve dhe shërbimeve të lidhura</t>
  </si>
  <si>
    <t>Produkte ushqimore, pijet dhe produktet e duhanit</t>
  </si>
  <si>
    <t>Tekstile, veshje dhe produkte lëkure</t>
  </si>
  <si>
    <t>Letër dhe produkte letre</t>
  </si>
  <si>
    <t>Shërbime shtypi dhe regjistrimi</t>
  </si>
  <si>
    <t>Kimikate dhe produkte kimike</t>
  </si>
  <si>
    <t>Produkte gome dhe plastike</t>
  </si>
  <si>
    <t>Produkte minerale jo metalike të tjera</t>
  </si>
  <si>
    <t>Produkte metalike të përpunuara, përveç makinave dhe pajisjeve</t>
  </si>
  <si>
    <t>Produkte kompjuterike, elektronike dhe optike</t>
  </si>
  <si>
    <t>Pajisje elektrike</t>
  </si>
  <si>
    <t>Makinari dhe pajisje të tjera që nuk janë klasifikuar</t>
  </si>
  <si>
    <t>Pajisje transporti të tjera</t>
  </si>
  <si>
    <t>Mobilie; mallra të tjera të prodhuara</t>
  </si>
  <si>
    <t>Shërbime riparimi dhe instalimi të makinave dhe pajisjeve</t>
  </si>
  <si>
    <t>Uji natyror; shërbime për trajtimin dhe furnizimin me ujë</t>
  </si>
  <si>
    <t>Tregtia me shumicë dhe pakicë dhe shërbime riparimi të automjeteve dhe motocikletave</t>
  </si>
  <si>
    <t>Shërbime botimi</t>
  </si>
  <si>
    <t>Shërbime financiare, përveç sigurimeve dhe fondeve për pension</t>
  </si>
  <si>
    <t>Shërbime ndihmëse për shërbimet financiare dhe sigurimet</t>
  </si>
  <si>
    <t>Shërbime arkitekturore dhe inxhinierike; shërbime testimi dhe analiza teknike</t>
  </si>
  <si>
    <t>Shërbime të tjera profesionale, shkencore dhe teknike; shërbime veterinare</t>
  </si>
  <si>
    <t>Shërbime sportive dhe shërbime argëtimi dhe rekreacioni</t>
  </si>
  <si>
    <t>Shërbime të tjera personale</t>
  </si>
  <si>
    <t>Prodhimi për treg</t>
  </si>
  <si>
    <t>Total production by activity</t>
  </si>
  <si>
    <t>Taksa të tjera mbi prodhimin minus subvencione të tjera mbi prodhimin</t>
  </si>
  <si>
    <t xml:space="preserve">              64x64</t>
  </si>
  <si>
    <t xml:space="preserve">           64x64</t>
  </si>
  <si>
    <t>Peshk dhe produkte të tjera të peshkimit; produkte të akuakulturës; shërbime mbështetëse për peshkimin</t>
  </si>
  <si>
    <t>Miniera dhe gurore</t>
  </si>
  <si>
    <t>Dru dhe produkte prej druri  dhe tapave, duke përjashtuar mobiljet, prodhimin e artikujve prej kashte dhe prodhimi I artikujve të tjerë të thurjes</t>
  </si>
  <si>
    <t>Koks dhe produkte të rafinuara të naftës</t>
  </si>
  <si>
    <t>Produktet farmaceutike bazë dhe preparatet farmaceutike</t>
  </si>
  <si>
    <t>Metalet bazë</t>
  </si>
  <si>
    <t>Automjete, rimorkio dhe gjysmërimorkio</t>
  </si>
  <si>
    <t>Energji elektrike, gaz, avull dhe ajër të kondicionuar</t>
  </si>
  <si>
    <t>Kanalizime; aktivitetet e grumbullimit, trajtimit dhe asgjësimit të mbeturinave; rikuperimi i materialeve; aktivitetet e riparimit dhe shërbimet e tjera të menaxhimit të mbetjeve</t>
  </si>
  <si>
    <t>Ndërtime dhe punime ndërtimore</t>
  </si>
  <si>
    <t>Shërbimet e tregtisë me shumicë, përveç automjeteve dhe motocikletave</t>
  </si>
  <si>
    <t>Shërbimet e tregtisë me pakicë, përveç automjeteve dhe motocikletave</t>
  </si>
  <si>
    <t>Shërbimet e transportit tokësor dhe shërbimet e transportit nëpërmjet tubacioneve</t>
  </si>
  <si>
    <t>Shërbimet e transportit ujor</t>
  </si>
  <si>
    <t>Shërbimet e transportit ajror</t>
  </si>
  <si>
    <t>Shërbime magazinimi dhe shërbime mbështetëse për transportin</t>
  </si>
  <si>
    <t>Shërbime postare dhe korriere</t>
  </si>
  <si>
    <t>Shërbimet e akomodimit dhe ushqimit</t>
  </si>
  <si>
    <t>Shërbimet e prodhimit të filmave, videove dhe programeve televizive, regjistrimi i zërit dhe publikimi i muzikës; shërbimet e programimit dhe transmetimit</t>
  </si>
  <si>
    <t>Shërbimet e telekomunikacionit</t>
  </si>
  <si>
    <t>Programimi kompjuterik, konsulencë dhe shërbime të ngjashme; shërbimet e informacionit</t>
  </si>
  <si>
    <t>Shërbimet e sigurimit, risigurimit dhe financimit të pensioneve, me përjashtim të sigurimeve shoqërore të detyrueshme</t>
  </si>
  <si>
    <t>Shërbime juridike dhe kontabiliteti; shërbimet e zyrave qendrore; shërbimet e këshillimit të menaxhimit</t>
  </si>
  <si>
    <t>Shërbime e kërkimit dhe zhvillimit shkencor</t>
  </si>
  <si>
    <t>Shërbime reklamimi dhe kërkimi tregu</t>
  </si>
  <si>
    <t>Shërbimet e  qiradhënies dhe leasingu</t>
  </si>
  <si>
    <t>Shërbimet e punësimit</t>
  </si>
  <si>
    <t>Agjenci udhëtimesh, operatorët turistik dhe shërbime të tjera rezervimi dhe shërbime të ngjashme</t>
  </si>
  <si>
    <t>Shërbimet e sigurisë dhe hetimit; shërbimet për ndërtesat dhe peizazhin; administrimi e zyrave, mbështetja e zyrave dhe shërbime të tjera mbështetëse të biznesit</t>
  </si>
  <si>
    <t>Shërbimet e administratës publike dhe mbrojtjes; shërbimet e detyrueshme të sigurimeve shoqërore</t>
  </si>
  <si>
    <t>Shërbimet arsimore</t>
  </si>
  <si>
    <t>Shërbimet e shëndetit të njeriut</t>
  </si>
  <si>
    <t>Shërbime punëve sociale</t>
  </si>
  <si>
    <t>Shërbime kreative, arti dhe argëtimi; biblioteka, arkivi, muzeu dhe shërbime të tjera kulturore; shërbimet e lojërave të fatit dhe basteve</t>
  </si>
  <si>
    <t>Shërbimet e ofruara nga organizatat e anëtarësimit</t>
  </si>
  <si>
    <t>Shërbime riparimi të kompjuterëve dhe mallrave personal dhe shtëpiak</t>
  </si>
  <si>
    <t>Shërbimet e familjeve si punëdhënës; mallra dhe shërbime të padiferencuara të prodhuara nga familjet për përdorim vetjak</t>
  </si>
  <si>
    <t>Shërbimet e ofruara nga organizata dhe organe ekstraterritoriale</t>
  </si>
  <si>
    <t>Prodhimi për përdorim vetjak</t>
  </si>
  <si>
    <t>Prodhime të tjera jo për treg</t>
  </si>
  <si>
    <t>Pagat</t>
  </si>
  <si>
    <t>Kompensimi i punonjësve përveç  pagave</t>
  </si>
  <si>
    <t>Tab 3</t>
  </si>
  <si>
    <t>Tab 4</t>
  </si>
  <si>
    <t>Viti 2017 (me çmime konstante)</t>
  </si>
  <si>
    <t>Year 2017 (at constant prices)</t>
  </si>
  <si>
    <t>Viti 2017 (me çmime korrente)</t>
  </si>
  <si>
    <t>Year 2017 (at current prices)</t>
  </si>
  <si>
    <t>Viti 2014 (me çmime korrente)</t>
  </si>
  <si>
    <t>Year 2014 (at current prices)</t>
  </si>
  <si>
    <t>Viti 2014 (me çmime konstante)</t>
  </si>
  <si>
    <t>Year 2014 (at constant prices)</t>
  </si>
  <si>
    <t>Viti 2015 (me çmime korrente)</t>
  </si>
  <si>
    <t>Year 2015 (at current prices)</t>
  </si>
  <si>
    <t>Viti 2015 (me çmime konstante)</t>
  </si>
  <si>
    <t>Year 2015 (at constant prices)</t>
  </si>
  <si>
    <t>Viti 2016 (me çmime korrente)</t>
  </si>
  <si>
    <t>Year 2016 (at current prices)</t>
  </si>
  <si>
    <t>Viti 2016 (me çmime konstante)</t>
  </si>
  <si>
    <t>Year 2016 (at constant prices)</t>
  </si>
  <si>
    <t>Viti 2013 (me çmime korrente)</t>
  </si>
  <si>
    <t>Year 2013 (at current prices)</t>
  </si>
  <si>
    <t>Tab 5</t>
  </si>
  <si>
    <t>Tab 6</t>
  </si>
  <si>
    <t>Tab 7</t>
  </si>
  <si>
    <t>Tab 8</t>
  </si>
  <si>
    <t>Tab 9</t>
  </si>
  <si>
    <t>Tab 10</t>
  </si>
  <si>
    <t>Tab 11</t>
  </si>
  <si>
    <t>Tab 12</t>
  </si>
  <si>
    <t>Tab 13</t>
  </si>
  <si>
    <t>Tab 14</t>
  </si>
  <si>
    <t>Tab 15</t>
  </si>
  <si>
    <t>Tab 16</t>
  </si>
  <si>
    <t>Tab 17</t>
  </si>
  <si>
    <t>Tab 18</t>
  </si>
  <si>
    <t>2013-2018</t>
  </si>
  <si>
    <t>CPA_A01</t>
  </si>
  <si>
    <t>CPA_A02</t>
  </si>
  <si>
    <t>CPA_A03</t>
  </si>
  <si>
    <t>CPA_B</t>
  </si>
  <si>
    <t>CPA_C10T12</t>
  </si>
  <si>
    <t>CPA_C13T15</t>
  </si>
  <si>
    <t>CPA_C16</t>
  </si>
  <si>
    <t>CPA_C17</t>
  </si>
  <si>
    <t>CPA_C18</t>
  </si>
  <si>
    <t>CPA_C19</t>
  </si>
  <si>
    <t>CPA_C20</t>
  </si>
  <si>
    <t>CPA_C21</t>
  </si>
  <si>
    <t>CPA_C22</t>
  </si>
  <si>
    <t>CPA_C23</t>
  </si>
  <si>
    <t>CPA_C24</t>
  </si>
  <si>
    <t>CPA_C25</t>
  </si>
  <si>
    <t>CPA_C26</t>
  </si>
  <si>
    <t>CPA_C27</t>
  </si>
  <si>
    <t>CPA_C28</t>
  </si>
  <si>
    <t>CPA_C29</t>
  </si>
  <si>
    <t>CPA_C30</t>
  </si>
  <si>
    <t>CPA_C31_32</t>
  </si>
  <si>
    <t>CPA_C33</t>
  </si>
  <si>
    <t>CPA_D35</t>
  </si>
  <si>
    <t>CPA_E36</t>
  </si>
  <si>
    <t>CPA_E37T39</t>
  </si>
  <si>
    <t>CPA_F</t>
  </si>
  <si>
    <t>CPA_G45</t>
  </si>
  <si>
    <t>CPA_G46</t>
  </si>
  <si>
    <t>CPA_G47</t>
  </si>
  <si>
    <t>CPA_H49</t>
  </si>
  <si>
    <t>CPA_H50</t>
  </si>
  <si>
    <t>CPA_H51</t>
  </si>
  <si>
    <t>CPA_H52</t>
  </si>
  <si>
    <t>CPA_H53</t>
  </si>
  <si>
    <t>CPA_I</t>
  </si>
  <si>
    <t>CPA_J58</t>
  </si>
  <si>
    <t>CPA_J59_60</t>
  </si>
  <si>
    <t>CPA_J61</t>
  </si>
  <si>
    <t>CPA_J62_63</t>
  </si>
  <si>
    <t>CPA_K64</t>
  </si>
  <si>
    <t>CPA_K65</t>
  </si>
  <si>
    <t>CPA_K66</t>
  </si>
  <si>
    <t>CPA_L68</t>
  </si>
  <si>
    <t>CPA_M69_70</t>
  </si>
  <si>
    <t>CPA_M71</t>
  </si>
  <si>
    <t>CPA_M72</t>
  </si>
  <si>
    <t>CPA_M73</t>
  </si>
  <si>
    <t>CPA_M74_75</t>
  </si>
  <si>
    <t>CPA_N77</t>
  </si>
  <si>
    <t>CPA_N78</t>
  </si>
  <si>
    <t>CPA_N79</t>
  </si>
  <si>
    <t>CPA_N80T82</t>
  </si>
  <si>
    <t>CPA_O84</t>
  </si>
  <si>
    <t>CPA_P85</t>
  </si>
  <si>
    <t>CPA_Q86</t>
  </si>
  <si>
    <t>CPA_Q87_88</t>
  </si>
  <si>
    <t>CPA_R90T92</t>
  </si>
  <si>
    <t>CPA_R93</t>
  </si>
  <si>
    <t>CPA_S94</t>
  </si>
  <si>
    <t>CPA_S95</t>
  </si>
  <si>
    <t>CPA_S96</t>
  </si>
  <si>
    <t>CPA_T</t>
  </si>
  <si>
    <t>CPA_U</t>
  </si>
  <si>
    <t>C01</t>
  </si>
  <si>
    <t>Market output</t>
  </si>
  <si>
    <t>C02</t>
  </si>
  <si>
    <t>Output for own final use</t>
  </si>
  <si>
    <t>C03</t>
  </si>
  <si>
    <t>D11</t>
  </si>
  <si>
    <t>Wages and salaries</t>
  </si>
  <si>
    <t>D1U</t>
  </si>
  <si>
    <t>Compensation of employees except wages and salaries</t>
  </si>
  <si>
    <t>D29X39</t>
  </si>
  <si>
    <t>Other taxes on production minus other subsidies on production</t>
  </si>
  <si>
    <t>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</si>
</sst>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IR£&quot;#,##0;\-&quot;IR£&quot;#,##0"/>
    <numFmt numFmtId="169" formatCode="mmmm\ d\,\ yyyy"/>
    <numFmt numFmtId="170" formatCode="_-* #,##0_?_._-;\-* #,##0_?_._-;_-* &quot;-&quot;_?_._-;_-@_-"/>
    <numFmt numFmtId="171" formatCode="_-* #,##0.00_?_._-;\-* #,##0.00_?_._-;_-* &quot;-&quot;??_?_._-;_-@_-"/>
    <numFmt numFmtId="172" formatCode="@\ *."/>
    <numFmt numFmtId="173" formatCode="\ \ \ \ \ \ \ \ \ \ @\ *."/>
    <numFmt numFmtId="174" formatCode="\ \ \ \ \ \ \ \ \ \ \ \ @\ *."/>
    <numFmt numFmtId="175" formatCode="\ \ \ \ \ \ \ \ \ \ \ \ @"/>
    <numFmt numFmtId="176" formatCode="\ \ \ \ \ \ \ \ \ \ \ \ \ @\ *."/>
    <numFmt numFmtId="177" formatCode="\ @\ *."/>
    <numFmt numFmtId="178" formatCode="\ @"/>
    <numFmt numFmtId="179" formatCode="\ \ @\ *."/>
    <numFmt numFmtId="180" formatCode="\ \ @"/>
    <numFmt numFmtId="181" formatCode="\ \ \ @\ *."/>
    <numFmt numFmtId="182" formatCode="\ \ \ @"/>
    <numFmt numFmtId="183" formatCode="\ \ \ \ @\ *."/>
    <numFmt numFmtId="184" formatCode="\ \ \ \ @"/>
    <numFmt numFmtId="185" formatCode="\ \ \ \ \ \ @\ *."/>
    <numFmt numFmtId="186" formatCode="\ \ \ \ \ \ @"/>
    <numFmt numFmtId="187" formatCode="\ \ \ \ \ \ \ @\ *."/>
    <numFmt numFmtId="188" formatCode="\ \ \ \ \ \ \ \ \ @\ *."/>
    <numFmt numFmtId="189" formatCode="\ \ \ \ \ \ \ \ \ @"/>
    <numFmt numFmtId="190" formatCode="###\ ###\ ###\ "/>
    <numFmt numFmtId="191" formatCode="###\ ###\ ###\ ###"/>
    <numFmt numFmtId="192" formatCode="_(* #,##0_);_(* \(#,##0\);_(* &quot;-&quot;??_);_(@_)"/>
    <numFmt numFmtId="193" formatCode="_(* #,##0.000_);_(* \(#,##0.000\);_(* &quot;-&quot;??_);_(@_)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2"/>
      <name val="Academy"/>
    </font>
    <font>
      <sz val="8"/>
      <name val="Academy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6.15"/>
      <name val="Arial"/>
      <family val="2"/>
    </font>
    <font>
      <sz val="11"/>
      <color indexed="60"/>
      <name val="Calibri"/>
      <family val="2"/>
    </font>
    <font>
      <sz val="12"/>
      <name val="Arial"/>
      <family val="2"/>
    </font>
    <font>
      <sz val="10"/>
      <name val="NTHarmonica"/>
      <charset val="204"/>
    </font>
    <font>
      <b/>
      <sz val="11"/>
      <color indexed="63"/>
      <name val="Calibri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family val="2"/>
    </font>
    <font>
      <sz val="4.5"/>
      <name val="Arial"/>
      <family val="2"/>
    </font>
    <font>
      <sz val="6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</font>
    <font>
      <sz val="10"/>
      <name val="MetaNormalLF-Roman"/>
      <family val="2"/>
    </font>
    <font>
      <sz val="10"/>
      <name val="MetaNormalLF-Roman"/>
    </font>
    <font>
      <b/>
      <sz val="14"/>
      <name val="MetaNormalLF-Roman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7"/>
      <name val="Arial"/>
      <family val="2"/>
    </font>
    <font>
      <sz val="11"/>
      <name val="MetaNormalLF-Roman"/>
      <family val="2"/>
    </font>
    <font>
      <sz val="24"/>
      <name val="MetaNormalLF-Roman"/>
      <family val="2"/>
    </font>
    <font>
      <sz val="24"/>
      <name val="Arial"/>
      <family val="2"/>
    </font>
    <font>
      <b/>
      <sz val="20"/>
      <name val="Arial"/>
      <family val="2"/>
    </font>
    <font>
      <b/>
      <i/>
      <sz val="14"/>
      <name val="Arial"/>
      <family val="2"/>
    </font>
    <font>
      <b/>
      <i/>
      <sz val="11"/>
      <name val="Arial"/>
      <family val="2"/>
    </font>
    <font>
      <u/>
      <sz val="10"/>
      <color indexed="12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sz val="12"/>
      <name val="Arial"/>
      <family val="2"/>
      <charset val="238"/>
    </font>
    <font>
      <sz val="10"/>
      <name val="Arial CE"/>
    </font>
    <font>
      <sz val="10"/>
      <name val="Arial CE"/>
      <family val="2"/>
      <charset val="238"/>
    </font>
    <font>
      <sz val="9"/>
      <name val="Arial"/>
      <family val="2"/>
    </font>
    <font>
      <sz val="8"/>
      <color indexed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i/>
      <sz val="9"/>
      <name val="Arial"/>
      <family val="2"/>
    </font>
    <font>
      <b/>
      <sz val="11"/>
      <color indexed="8"/>
      <name val="Arial"/>
      <family val="2"/>
    </font>
    <font>
      <sz val="8"/>
      <name val="Helv"/>
      <charset val="204"/>
    </font>
    <font>
      <sz val="8"/>
      <name val="Arial"/>
      <family val="2"/>
      <charset val="162"/>
    </font>
    <font>
      <sz val="10"/>
      <color indexed="8"/>
      <name val="Arial"/>
      <family val="2"/>
      <charset val="238"/>
    </font>
    <font>
      <sz val="10"/>
      <name val="Arial"/>
      <family val="2"/>
      <charset val="162"/>
    </font>
    <font>
      <b/>
      <sz val="10"/>
      <color theme="1"/>
      <name val="Arial"/>
      <family val="2"/>
    </font>
    <font>
      <sz val="8"/>
      <color rgb="FF000000"/>
      <name val="Tahoma"/>
      <family val="2"/>
    </font>
    <font>
      <u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08">
    <xf numFmtId="0" fontId="0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5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5" applyNumberFormat="0" applyAlignment="0" applyProtection="0"/>
    <xf numFmtId="0" fontId="11" fillId="21" borderId="6" applyNumberFormat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" fillId="0" borderId="0" applyFont="0" applyFill="0" applyBorder="0" applyAlignment="0" applyProtection="0"/>
    <xf numFmtId="3" fontId="3" fillId="0" borderId="0" applyFill="0" applyBorder="0" applyAlignment="0" applyProtection="0"/>
    <xf numFmtId="168" fontId="3" fillId="0" borderId="0" applyFill="0" applyBorder="0" applyAlignment="0" applyProtection="0"/>
    <xf numFmtId="169" fontId="3" fillId="0" borderId="0" applyFill="0" applyBorder="0" applyAlignment="0" applyProtection="0"/>
    <xf numFmtId="0" fontId="14" fillId="0" borderId="0" applyNumberFormat="0" applyFill="0" applyBorder="0" applyAlignment="0" applyProtection="0"/>
    <xf numFmtId="2" fontId="3" fillId="0" borderId="0" applyFill="0" applyBorder="0" applyAlignment="0" applyProtection="0"/>
    <xf numFmtId="0" fontId="15" fillId="4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>
      <alignment wrapText="1"/>
    </xf>
    <xf numFmtId="0" fontId="21" fillId="0" borderId="0"/>
    <xf numFmtId="0" fontId="22" fillId="7" borderId="5" applyNumberFormat="0" applyAlignment="0" applyProtection="0"/>
    <xf numFmtId="0" fontId="23" fillId="0" borderId="10" applyNumberFormat="0" applyFill="0" applyAlignment="0" applyProtection="0"/>
    <xf numFmtId="0" fontId="24" fillId="0" borderId="11" applyNumberFormat="0" applyFill="0" applyProtection="0">
      <alignment horizontal="left" vertical="top" wrapText="1"/>
    </xf>
    <xf numFmtId="0" fontId="25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13" fillId="0" borderId="0"/>
    <xf numFmtId="0" fontId="1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23" borderId="12" applyNumberFormat="0" applyFont="0" applyAlignment="0" applyProtection="0"/>
    <xf numFmtId="170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67" fontId="3" fillId="0" borderId="0" applyFont="0" applyFill="0" applyBorder="0" applyProtection="0"/>
    <xf numFmtId="0" fontId="28" fillId="20" borderId="13" applyNumberFormat="0" applyAlignment="0" applyProtection="0"/>
    <xf numFmtId="9" fontId="3" fillId="0" borderId="0" applyFont="0" applyFill="0" applyBorder="0" applyAlignment="0" applyProtection="0"/>
    <xf numFmtId="3" fontId="24" fillId="0" borderId="0" applyFill="0" applyBorder="0" applyProtection="0">
      <alignment horizontal="right"/>
    </xf>
    <xf numFmtId="49" fontId="24" fillId="0" borderId="0" applyFill="0" applyBorder="0" applyProtection="0">
      <alignment horizontal="right"/>
    </xf>
    <xf numFmtId="49" fontId="24" fillId="0" borderId="0" applyFill="0" applyBorder="0" applyProtection="0">
      <alignment horizontal="left" vertical="top"/>
    </xf>
    <xf numFmtId="49" fontId="29" fillId="0" borderId="0" applyFill="0" applyBorder="0" applyProtection="0">
      <alignment horizontal="right"/>
    </xf>
    <xf numFmtId="49" fontId="4" fillId="0" borderId="0" applyFill="0" applyBorder="0" applyProtection="0">
      <alignment horizontal="left"/>
    </xf>
    <xf numFmtId="0" fontId="29" fillId="0" borderId="0" applyNumberFormat="0" applyFill="0" applyBorder="0" applyProtection="0"/>
    <xf numFmtId="49" fontId="29" fillId="0" borderId="11" applyFill="0" applyProtection="0">
      <alignment horizontal="center"/>
    </xf>
    <xf numFmtId="49" fontId="29" fillId="0" borderId="11" applyFill="0" applyProtection="0">
      <alignment horizontal="center" vertical="justify" wrapText="1"/>
    </xf>
    <xf numFmtId="49" fontId="30" fillId="0" borderId="11" applyFill="0" applyProtection="0">
      <alignment horizontal="center" vertical="top" wrapText="1"/>
    </xf>
    <xf numFmtId="49" fontId="29" fillId="0" borderId="0" applyFill="0" applyBorder="0" applyProtection="0">
      <alignment horizontal="right" vertical="top"/>
    </xf>
    <xf numFmtId="49" fontId="24" fillId="0" borderId="0" applyFill="0" applyBorder="0" applyProtection="0">
      <alignment horizontal="right" vertical="top" wrapText="1"/>
    </xf>
    <xf numFmtId="0" fontId="1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49" fontId="29" fillId="0" borderId="14" applyFill="0" applyProtection="0">
      <alignment horizontal="center"/>
    </xf>
    <xf numFmtId="49" fontId="29" fillId="0" borderId="14" applyFill="0" applyProtection="0">
      <alignment horizontal="center" wrapText="1"/>
    </xf>
    <xf numFmtId="0" fontId="29" fillId="0" borderId="14" applyFill="0" applyProtection="0">
      <alignment horizontal="center"/>
    </xf>
    <xf numFmtId="0" fontId="30" fillId="0" borderId="14" applyFill="0" applyProtection="0">
      <alignment horizontal="center" vertical="top"/>
    </xf>
    <xf numFmtId="0" fontId="24" fillId="0" borderId="15" applyNumberFormat="0" applyFill="0" applyProtection="0">
      <alignment vertical="top"/>
    </xf>
    <xf numFmtId="49" fontId="29" fillId="0" borderId="15" applyFill="0" applyProtection="0">
      <alignment horizontal="center" vertical="justify" wrapText="1"/>
    </xf>
    <xf numFmtId="49" fontId="29" fillId="0" borderId="15" applyFill="0" applyProtection="0">
      <alignment horizontal="center"/>
    </xf>
    <xf numFmtId="0" fontId="29" fillId="0" borderId="15" applyFill="0" applyProtection="0">
      <alignment horizontal="center"/>
    </xf>
    <xf numFmtId="0" fontId="30" fillId="0" borderId="15" applyFill="0" applyProtection="0">
      <alignment horizontal="center" vertical="top"/>
    </xf>
    <xf numFmtId="0" fontId="29" fillId="0" borderId="0" applyNumberFormat="0" applyFill="0" applyBorder="0" applyProtection="0">
      <alignment horizontal="left"/>
    </xf>
    <xf numFmtId="0" fontId="24" fillId="24" borderId="11" applyNumberFormat="0" applyAlignment="0" applyProtection="0"/>
    <xf numFmtId="3" fontId="24" fillId="24" borderId="11">
      <alignment horizontal="right"/>
      <protection locked="0"/>
    </xf>
    <xf numFmtId="49" fontId="24" fillId="25" borderId="0" applyBorder="0">
      <alignment horizontal="right"/>
      <protection locked="0"/>
    </xf>
    <xf numFmtId="0" fontId="32" fillId="24" borderId="11" applyNumberFormat="0">
      <alignment horizontal="left" vertical="top" wrapText="1"/>
      <protection locked="0"/>
    </xf>
    <xf numFmtId="0" fontId="24" fillId="0" borderId="11" applyNumberFormat="0" applyFill="0" applyAlignment="0" applyProtection="0"/>
    <xf numFmtId="3" fontId="24" fillId="0" borderId="11" applyFill="0" applyProtection="0">
      <alignment horizontal="right"/>
    </xf>
    <xf numFmtId="0" fontId="32" fillId="0" borderId="11" applyNumberFormat="0" applyFill="0" applyProtection="0">
      <alignment horizontal="left" vertical="top" wrapText="1"/>
    </xf>
    <xf numFmtId="0" fontId="5" fillId="0" borderId="0"/>
    <xf numFmtId="0" fontId="33" fillId="0" borderId="0" applyNumberFormat="0" applyBorder="0" applyAlignment="0">
      <alignment horizontal="left" readingOrder="1"/>
    </xf>
    <xf numFmtId="0" fontId="34" fillId="0" borderId="0" applyNumberFormat="0" applyFill="0" applyBorder="0" applyAlignment="0" applyProtection="0"/>
    <xf numFmtId="0" fontId="35" fillId="0" borderId="16" applyNumberFormat="0" applyFill="0" applyAlignment="0" applyProtection="0"/>
    <xf numFmtId="0" fontId="3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3" fillId="0" borderId="0"/>
    <xf numFmtId="167" fontId="3" fillId="0" borderId="0" applyFont="0" applyFill="0" applyBorder="0" applyProtection="0"/>
    <xf numFmtId="165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1" fillId="0" borderId="0"/>
    <xf numFmtId="172" fontId="43" fillId="0" borderId="0"/>
    <xf numFmtId="49" fontId="43" fillId="0" borderId="0"/>
    <xf numFmtId="173" fontId="43" fillId="0" borderId="0">
      <alignment horizontal="center"/>
    </xf>
    <xf numFmtId="174" fontId="43" fillId="0" borderId="0"/>
    <xf numFmtId="175" fontId="43" fillId="0" borderId="0"/>
    <xf numFmtId="176" fontId="43" fillId="0" borderId="0"/>
    <xf numFmtId="177" fontId="44" fillId="0" borderId="0"/>
    <xf numFmtId="178" fontId="44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179" fontId="45" fillId="0" borderId="0"/>
    <xf numFmtId="180" fontId="44" fillId="0" borderId="0"/>
    <xf numFmtId="181" fontId="43" fillId="0" borderId="0"/>
    <xf numFmtId="182" fontId="44" fillId="0" borderId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183" fontId="45" fillId="0" borderId="0"/>
    <xf numFmtId="184" fontId="44" fillId="0" borderId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185" fontId="43" fillId="0" borderId="0"/>
    <xf numFmtId="186" fontId="43" fillId="0" borderId="0">
      <alignment horizontal="center"/>
    </xf>
    <xf numFmtId="187" fontId="43" fillId="0" borderId="0">
      <alignment horizontal="center"/>
    </xf>
    <xf numFmtId="188" fontId="43" fillId="0" borderId="0"/>
    <xf numFmtId="189" fontId="43" fillId="0" borderId="0">
      <alignment horizontal="center"/>
    </xf>
    <xf numFmtId="0" fontId="43" fillId="0" borderId="4"/>
    <xf numFmtId="172" fontId="44" fillId="0" borderId="0"/>
    <xf numFmtId="49" fontId="44" fillId="0" borderId="0"/>
    <xf numFmtId="0" fontId="46" fillId="0" borderId="0"/>
    <xf numFmtId="0" fontId="3" fillId="0" borderId="0"/>
    <xf numFmtId="0" fontId="53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7" fillId="0" borderId="0">
      <alignment vertical="top"/>
    </xf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6">
    <xf numFmtId="0" fontId="0" fillId="0" borderId="0" xfId="0"/>
    <xf numFmtId="0" fontId="3" fillId="0" borderId="0" xfId="1"/>
    <xf numFmtId="0" fontId="2" fillId="0" borderId="0" xfId="0" applyFont="1"/>
    <xf numFmtId="0" fontId="0" fillId="0" borderId="0" xfId="0" applyFill="1"/>
    <xf numFmtId="0" fontId="40" fillId="0" borderId="0" xfId="158" applyFont="1" applyAlignment="1" applyProtection="1">
      <alignment horizontal="left" indent="1"/>
      <protection locked="0"/>
    </xf>
    <xf numFmtId="0" fontId="40" fillId="0" borderId="0" xfId="158" applyFont="1" applyAlignment="1">
      <alignment horizontal="left" indent="1"/>
    </xf>
    <xf numFmtId="0" fontId="3" fillId="0" borderId="0" xfId="158" applyAlignment="1">
      <alignment horizontal="left" indent="1"/>
    </xf>
    <xf numFmtId="0" fontId="42" fillId="0" borderId="0" xfId="158" applyFont="1" applyAlignment="1">
      <alignment horizontal="left" indent="1"/>
    </xf>
    <xf numFmtId="0" fontId="38" fillId="0" borderId="0" xfId="0" applyFont="1"/>
    <xf numFmtId="0" fontId="38" fillId="0" borderId="0" xfId="0" applyFont="1" applyFill="1"/>
    <xf numFmtId="0" fontId="26" fillId="0" borderId="0" xfId="158" applyNumberFormat="1" applyFont="1" applyProtection="1"/>
    <xf numFmtId="49" fontId="50" fillId="0" borderId="0" xfId="158" applyNumberFormat="1" applyFont="1" applyProtection="1">
      <protection locked="0"/>
    </xf>
    <xf numFmtId="0" fontId="50" fillId="0" borderId="0" xfId="158" applyNumberFormat="1" applyFont="1" applyAlignment="1" applyProtection="1">
      <alignment horizontal="center"/>
      <protection locked="0"/>
    </xf>
    <xf numFmtId="0" fontId="51" fillId="0" borderId="0" xfId="158" applyNumberFormat="1" applyFont="1" applyAlignment="1" applyProtection="1">
      <alignment horizontal="center"/>
      <protection locked="0"/>
    </xf>
    <xf numFmtId="0" fontId="52" fillId="0" borderId="0" xfId="203" applyAlignment="1" applyProtection="1"/>
    <xf numFmtId="1" fontId="54" fillId="0" borderId="0" xfId="202" applyNumberFormat="1" applyFont="1" applyBorder="1" applyAlignment="1">
      <alignment vertical="center"/>
    </xf>
    <xf numFmtId="0" fontId="54" fillId="0" borderId="0" xfId="202" applyFont="1" applyBorder="1" applyAlignment="1">
      <alignment vertical="center"/>
    </xf>
    <xf numFmtId="0" fontId="4" fillId="0" borderId="0" xfId="202" applyFont="1" applyAlignment="1" applyProtection="1">
      <alignment horizontal="center"/>
    </xf>
    <xf numFmtId="0" fontId="4" fillId="0" borderId="0" xfId="204" applyFont="1" applyAlignment="1" applyProtection="1">
      <alignment horizontal="center" vertical="center"/>
    </xf>
    <xf numFmtId="0" fontId="54" fillId="0" borderId="0" xfId="202" applyFont="1" applyAlignment="1">
      <alignment vertical="center"/>
    </xf>
    <xf numFmtId="0" fontId="3" fillId="0" borderId="22" xfId="202" applyNumberFormat="1" applyFont="1" applyFill="1" applyBorder="1" applyAlignment="1" applyProtection="1">
      <alignment horizontal="left" vertical="center"/>
    </xf>
    <xf numFmtId="0" fontId="56" fillId="0" borderId="22" xfId="202" applyNumberFormat="1" applyFont="1" applyFill="1" applyBorder="1" applyAlignment="1" applyProtection="1">
      <alignment horizontal="left" vertical="center"/>
    </xf>
    <xf numFmtId="0" fontId="3" fillId="0" borderId="23" xfId="202" applyNumberFormat="1" applyFont="1" applyFill="1" applyBorder="1" applyAlignment="1" applyProtection="1">
      <alignment horizontal="left" vertical="center"/>
    </xf>
    <xf numFmtId="0" fontId="56" fillId="0" borderId="23" xfId="202" applyNumberFormat="1" applyFont="1" applyFill="1" applyBorder="1" applyAlignment="1" applyProtection="1">
      <alignment horizontal="left" vertical="center"/>
    </xf>
    <xf numFmtId="0" fontId="54" fillId="0" borderId="0" xfId="202" applyFont="1" applyFill="1" applyBorder="1" applyAlignment="1">
      <alignment vertical="center"/>
    </xf>
    <xf numFmtId="0" fontId="54" fillId="0" borderId="0" xfId="202" applyFont="1" applyFill="1" applyAlignment="1">
      <alignment vertical="center"/>
    </xf>
    <xf numFmtId="0" fontId="3" fillId="0" borderId="23" xfId="0" applyNumberFormat="1" applyFont="1" applyFill="1" applyBorder="1" applyAlignment="1" applyProtection="1">
      <alignment horizontal="left" vertical="center"/>
    </xf>
    <xf numFmtId="0" fontId="3" fillId="0" borderId="31" xfId="0" applyFont="1" applyFill="1" applyBorder="1" applyAlignment="1" applyProtection="1">
      <alignment horizontal="center" vertical="center" wrapText="1"/>
    </xf>
    <xf numFmtId="1" fontId="3" fillId="0" borderId="32" xfId="202" applyNumberFormat="1" applyFont="1" applyFill="1" applyBorder="1" applyAlignment="1">
      <alignment horizontal="center" vertical="center" wrapText="1"/>
    </xf>
    <xf numFmtId="1" fontId="3" fillId="0" borderId="33" xfId="202" applyNumberFormat="1" applyFont="1" applyFill="1" applyBorder="1" applyAlignment="1">
      <alignment horizontal="center" vertical="center" wrapText="1"/>
    </xf>
    <xf numFmtId="1" fontId="3" fillId="0" borderId="34" xfId="202" applyNumberFormat="1" applyFont="1" applyFill="1" applyBorder="1" applyAlignment="1">
      <alignment horizontal="center" vertical="center" wrapText="1"/>
    </xf>
    <xf numFmtId="0" fontId="3" fillId="0" borderId="36" xfId="0" applyFont="1" applyFill="1" applyBorder="1" applyAlignment="1" applyProtection="1">
      <alignment horizontal="center" vertical="center" wrapText="1"/>
    </xf>
    <xf numFmtId="0" fontId="3" fillId="0" borderId="39" xfId="0" applyFont="1" applyFill="1" applyBorder="1" applyAlignment="1" applyProtection="1">
      <alignment horizontal="center" vertical="center" wrapText="1"/>
    </xf>
    <xf numFmtId="0" fontId="3" fillId="0" borderId="40" xfId="202" applyNumberFormat="1" applyFont="1" applyFill="1" applyBorder="1" applyAlignment="1" applyProtection="1">
      <alignment horizontal="left" vertical="center"/>
    </xf>
    <xf numFmtId="0" fontId="3" fillId="0" borderId="41" xfId="202" applyNumberFormat="1" applyFont="1" applyFill="1" applyBorder="1" applyAlignment="1" applyProtection="1">
      <alignment horizontal="left" vertical="center"/>
    </xf>
    <xf numFmtId="3" fontId="61" fillId="27" borderId="32" xfId="202" applyNumberFormat="1" applyFont="1" applyFill="1" applyBorder="1" applyAlignment="1">
      <alignment vertical="center"/>
    </xf>
    <xf numFmtId="3" fontId="61" fillId="27" borderId="33" xfId="202" applyNumberFormat="1" applyFont="1" applyFill="1" applyBorder="1" applyAlignment="1">
      <alignment vertical="center"/>
    </xf>
    <xf numFmtId="3" fontId="61" fillId="27" borderId="35" xfId="202" applyNumberFormat="1" applyFont="1" applyFill="1" applyBorder="1" applyAlignment="1">
      <alignment vertical="center"/>
    </xf>
    <xf numFmtId="3" fontId="54" fillId="0" borderId="0" xfId="202" applyNumberFormat="1" applyFont="1" applyFill="1" applyBorder="1" applyAlignment="1">
      <alignment vertical="center"/>
    </xf>
    <xf numFmtId="1" fontId="3" fillId="26" borderId="20" xfId="202" applyNumberFormat="1" applyFont="1" applyFill="1" applyBorder="1" applyAlignment="1">
      <alignment horizontal="center" vertical="center" wrapText="1"/>
    </xf>
    <xf numFmtId="1" fontId="3" fillId="26" borderId="3" xfId="202" applyNumberFormat="1" applyFont="1" applyFill="1" applyBorder="1" applyAlignment="1">
      <alignment horizontal="center" vertical="center" wrapText="1"/>
    </xf>
    <xf numFmtId="1" fontId="3" fillId="26" borderId="21" xfId="202" applyNumberFormat="1" applyFont="1" applyFill="1" applyBorder="1" applyAlignment="1">
      <alignment horizontal="center" vertical="center" wrapText="1"/>
    </xf>
    <xf numFmtId="1" fontId="3" fillId="0" borderId="4" xfId="202" applyNumberFormat="1" applyFont="1" applyFill="1" applyBorder="1" applyAlignment="1">
      <alignment horizontal="center" vertical="center" wrapText="1"/>
    </xf>
    <xf numFmtId="1" fontId="3" fillId="0" borderId="27" xfId="202" applyNumberFormat="1" applyFont="1" applyFill="1" applyBorder="1" applyAlignment="1">
      <alignment horizontal="center" vertical="center" wrapText="1"/>
    </xf>
    <xf numFmtId="1" fontId="3" fillId="26" borderId="28" xfId="202" applyNumberFormat="1" applyFont="1" applyFill="1" applyBorder="1" applyAlignment="1">
      <alignment horizontal="center" vertical="center" wrapText="1"/>
    </xf>
    <xf numFmtId="3" fontId="61" fillId="27" borderId="29" xfId="202" applyNumberFormat="1" applyFont="1" applyFill="1" applyBorder="1" applyAlignment="1">
      <alignment vertical="center"/>
    </xf>
    <xf numFmtId="1" fontId="3" fillId="26" borderId="27" xfId="202" applyNumberFormat="1" applyFont="1" applyFill="1" applyBorder="1" applyAlignment="1">
      <alignment horizontal="center" vertical="center" wrapText="1"/>
    </xf>
    <xf numFmtId="1" fontId="3" fillId="26" borderId="1" xfId="202" applyNumberFormat="1" applyFont="1" applyFill="1" applyBorder="1" applyAlignment="1">
      <alignment horizontal="center" vertical="center" wrapText="1"/>
    </xf>
    <xf numFmtId="1" fontId="3" fillId="26" borderId="32" xfId="202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 applyProtection="1">
      <alignment horizontal="left" vertical="center"/>
    </xf>
    <xf numFmtId="1" fontId="60" fillId="0" borderId="42" xfId="202" applyNumberFormat="1" applyFont="1" applyBorder="1" applyAlignment="1">
      <alignment horizontal="center" vertical="center"/>
    </xf>
    <xf numFmtId="1" fontId="60" fillId="0" borderId="1" xfId="202" applyNumberFormat="1" applyFont="1" applyBorder="1" applyAlignment="1">
      <alignment horizontal="center" vertical="center"/>
    </xf>
    <xf numFmtId="1" fontId="60" fillId="0" borderId="1" xfId="202" applyNumberFormat="1" applyFont="1" applyBorder="1" applyAlignment="1" applyProtection="1">
      <alignment horizontal="center" vertical="center"/>
      <protection locked="0"/>
    </xf>
    <xf numFmtId="1" fontId="60" fillId="0" borderId="25" xfId="202" applyNumberFormat="1" applyFont="1" applyBorder="1" applyAlignment="1" applyProtection="1">
      <alignment horizontal="center" vertical="center"/>
      <protection locked="0"/>
    </xf>
    <xf numFmtId="1" fontId="60" fillId="0" borderId="34" xfId="202" applyNumberFormat="1" applyFont="1" applyBorder="1" applyAlignment="1">
      <alignment horizontal="center" vertical="center"/>
    </xf>
    <xf numFmtId="1" fontId="60" fillId="0" borderId="19" xfId="202" applyNumberFormat="1" applyFont="1" applyBorder="1" applyAlignment="1" applyProtection="1">
      <alignment horizontal="center" vertical="center"/>
      <protection locked="0"/>
    </xf>
    <xf numFmtId="1" fontId="3" fillId="26" borderId="38" xfId="202" applyNumberFormat="1" applyFont="1" applyFill="1" applyBorder="1" applyAlignment="1">
      <alignment horizontal="center" vertical="center" wrapText="1"/>
    </xf>
    <xf numFmtId="3" fontId="61" fillId="27" borderId="45" xfId="202" applyNumberFormat="1" applyFont="1" applyFill="1" applyBorder="1" applyAlignment="1">
      <alignment vertical="center"/>
    </xf>
    <xf numFmtId="1" fontId="3" fillId="26" borderId="25" xfId="202" applyNumberFormat="1" applyFont="1" applyFill="1" applyBorder="1" applyAlignment="1">
      <alignment horizontal="center" vertical="center" wrapText="1"/>
    </xf>
    <xf numFmtId="1" fontId="3" fillId="0" borderId="1" xfId="202" applyNumberFormat="1" applyFont="1" applyFill="1" applyBorder="1" applyAlignment="1">
      <alignment horizontal="center" vertical="center" wrapText="1"/>
    </xf>
    <xf numFmtId="1" fontId="3" fillId="26" borderId="19" xfId="202" applyNumberFormat="1" applyFont="1" applyFill="1" applyBorder="1" applyAlignment="1">
      <alignment horizontal="center" vertical="center" wrapText="1"/>
    </xf>
    <xf numFmtId="1" fontId="3" fillId="26" borderId="2" xfId="20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1" fontId="3" fillId="26" borderId="46" xfId="202" applyNumberFormat="1" applyFont="1" applyFill="1" applyBorder="1" applyAlignment="1">
      <alignment horizontal="center" vertical="center" wrapText="1"/>
    </xf>
    <xf numFmtId="1" fontId="3" fillId="26" borderId="47" xfId="202" applyNumberFormat="1" applyFont="1" applyFill="1" applyBorder="1" applyAlignment="1">
      <alignment horizontal="center" vertical="center" wrapText="1"/>
    </xf>
    <xf numFmtId="0" fontId="58" fillId="0" borderId="0" xfId="1" applyFont="1" applyAlignment="1">
      <alignment horizontal="left"/>
    </xf>
    <xf numFmtId="0" fontId="62" fillId="0" borderId="0" xfId="1" applyFont="1" applyAlignment="1"/>
    <xf numFmtId="0" fontId="63" fillId="0" borderId="0" xfId="202" applyFont="1" applyBorder="1" applyAlignment="1">
      <alignment vertical="center"/>
    </xf>
    <xf numFmtId="1" fontId="60" fillId="0" borderId="25" xfId="202" applyNumberFormat="1" applyFont="1" applyBorder="1" applyAlignment="1">
      <alignment horizontal="center" vertical="center"/>
    </xf>
    <xf numFmtId="1" fontId="3" fillId="26" borderId="50" xfId="202" applyNumberFormat="1" applyFont="1" applyFill="1" applyBorder="1" applyAlignment="1">
      <alignment horizontal="center" vertical="center" wrapText="1"/>
    </xf>
    <xf numFmtId="0" fontId="66" fillId="0" borderId="0" xfId="202" applyFont="1" applyBorder="1" applyAlignment="1">
      <alignment vertical="center"/>
    </xf>
    <xf numFmtId="0" fontId="55" fillId="0" borderId="51" xfId="202" applyFont="1" applyBorder="1" applyAlignment="1">
      <alignment vertical="center"/>
    </xf>
    <xf numFmtId="0" fontId="54" fillId="0" borderId="52" xfId="202" applyFont="1" applyBorder="1" applyAlignment="1">
      <alignment vertical="center"/>
    </xf>
    <xf numFmtId="0" fontId="65" fillId="29" borderId="53" xfId="0" applyFont="1" applyFill="1" applyBorder="1" applyAlignment="1">
      <alignment vertical="center" wrapText="1"/>
    </xf>
    <xf numFmtId="0" fontId="65" fillId="29" borderId="52" xfId="0" applyFont="1" applyFill="1" applyBorder="1" applyAlignment="1">
      <alignment vertical="center" wrapText="1"/>
    </xf>
    <xf numFmtId="0" fontId="65" fillId="29" borderId="17" xfId="0" applyFont="1" applyFill="1" applyBorder="1" applyAlignment="1">
      <alignment vertical="center" wrapText="1"/>
    </xf>
    <xf numFmtId="0" fontId="65" fillId="29" borderId="57" xfId="0" applyFont="1" applyFill="1" applyBorder="1" applyAlignment="1">
      <alignment vertical="center" wrapText="1"/>
    </xf>
    <xf numFmtId="192" fontId="54" fillId="0" borderId="0" xfId="206" applyNumberFormat="1" applyFont="1" applyBorder="1" applyAlignment="1">
      <alignment vertical="center"/>
    </xf>
    <xf numFmtId="0" fontId="68" fillId="29" borderId="29" xfId="0" applyFont="1" applyFill="1" applyBorder="1" applyAlignment="1">
      <alignment horizontal="left"/>
    </xf>
    <xf numFmtId="192" fontId="54" fillId="0" borderId="0" xfId="206" applyNumberFormat="1" applyFont="1" applyFill="1" applyBorder="1" applyAlignment="1">
      <alignment vertical="center"/>
    </xf>
    <xf numFmtId="167" fontId="54" fillId="0" borderId="0" xfId="206" applyFont="1" applyFill="1" applyBorder="1" applyAlignment="1">
      <alignment vertical="center"/>
    </xf>
    <xf numFmtId="191" fontId="67" fillId="0" borderId="60" xfId="0" applyNumberFormat="1" applyFont="1" applyBorder="1"/>
    <xf numFmtId="191" fontId="67" fillId="26" borderId="61" xfId="0" applyNumberFormat="1" applyFont="1" applyFill="1" applyBorder="1"/>
    <xf numFmtId="191" fontId="67" fillId="26" borderId="64" xfId="0" applyNumberFormat="1" applyFont="1" applyFill="1" applyBorder="1"/>
    <xf numFmtId="191" fontId="67" fillId="26" borderId="60" xfId="0" applyNumberFormat="1" applyFont="1" applyFill="1" applyBorder="1"/>
    <xf numFmtId="191" fontId="67" fillId="26" borderId="66" xfId="0" applyNumberFormat="1" applyFont="1" applyFill="1" applyBorder="1"/>
    <xf numFmtId="191" fontId="54" fillId="0" borderId="0" xfId="202" applyNumberFormat="1" applyFont="1" applyFill="1" applyBorder="1" applyAlignment="1">
      <alignment vertical="center"/>
    </xf>
    <xf numFmtId="191" fontId="54" fillId="0" borderId="0" xfId="202" applyNumberFormat="1" applyFont="1" applyBorder="1" applyAlignment="1">
      <alignment vertical="center"/>
    </xf>
    <xf numFmtId="0" fontId="3" fillId="0" borderId="63" xfId="0" applyNumberFormat="1" applyFont="1" applyFill="1" applyBorder="1" applyAlignment="1" applyProtection="1">
      <alignment horizontal="left" vertical="center"/>
    </xf>
    <xf numFmtId="0" fontId="3" fillId="0" borderId="65" xfId="0" applyNumberFormat="1" applyFont="1" applyFill="1" applyBorder="1" applyAlignment="1" applyProtection="1">
      <alignment horizontal="left" vertical="center"/>
    </xf>
    <xf numFmtId="0" fontId="3" fillId="0" borderId="65" xfId="202" applyNumberFormat="1" applyFont="1" applyFill="1" applyBorder="1" applyAlignment="1" applyProtection="1">
      <alignment horizontal="left" vertical="center"/>
    </xf>
    <xf numFmtId="0" fontId="57" fillId="0" borderId="19" xfId="205" applyFont="1" applyBorder="1" applyProtection="1">
      <alignment vertical="top"/>
    </xf>
    <xf numFmtId="0" fontId="3" fillId="0" borderId="69" xfId="202" applyNumberFormat="1" applyFont="1" applyFill="1" applyBorder="1" applyAlignment="1" applyProtection="1">
      <alignment horizontal="left" vertical="center"/>
    </xf>
    <xf numFmtId="191" fontId="67" fillId="26" borderId="39" xfId="0" applyNumberFormat="1" applyFont="1" applyFill="1" applyBorder="1"/>
    <xf numFmtId="191" fontId="67" fillId="26" borderId="0" xfId="0" applyNumberFormat="1" applyFont="1" applyFill="1" applyBorder="1"/>
    <xf numFmtId="191" fontId="67" fillId="26" borderId="37" xfId="0" applyNumberFormat="1" applyFont="1" applyFill="1" applyBorder="1" applyAlignment="1">
      <alignment horizontal="left"/>
    </xf>
    <xf numFmtId="191" fontId="67" fillId="26" borderId="60" xfId="0" applyNumberFormat="1" applyFont="1" applyFill="1" applyBorder="1" applyAlignment="1">
      <alignment horizontal="left"/>
    </xf>
    <xf numFmtId="192" fontId="54" fillId="0" borderId="0" xfId="202" applyNumberFormat="1" applyFont="1" applyFill="1" applyBorder="1" applyAlignment="1">
      <alignment vertical="center"/>
    </xf>
    <xf numFmtId="193" fontId="54" fillId="0" borderId="0" xfId="206" applyNumberFormat="1" applyFont="1" applyFill="1" applyBorder="1" applyAlignment="1">
      <alignment vertical="center"/>
    </xf>
    <xf numFmtId="0" fontId="37" fillId="0" borderId="0" xfId="0" applyFont="1" applyFill="1"/>
    <xf numFmtId="10" fontId="54" fillId="0" borderId="0" xfId="207" applyNumberFormat="1" applyFont="1" applyFill="1" applyBorder="1" applyAlignment="1">
      <alignment vertical="center"/>
    </xf>
    <xf numFmtId="0" fontId="4" fillId="0" borderId="0" xfId="202" applyFont="1" applyFill="1" applyAlignment="1" applyProtection="1">
      <alignment horizontal="left"/>
    </xf>
    <xf numFmtId="0" fontId="4" fillId="29" borderId="0" xfId="0" applyFont="1" applyFill="1" applyAlignment="1">
      <alignment horizontal="left"/>
    </xf>
    <xf numFmtId="0" fontId="70" fillId="0" borderId="29" xfId="0" applyFont="1" applyFill="1" applyBorder="1"/>
    <xf numFmtId="0" fontId="70" fillId="0" borderId="29" xfId="0" applyFont="1" applyBorder="1"/>
    <xf numFmtId="0" fontId="39" fillId="0" borderId="0" xfId="157" applyFill="1" applyAlignment="1" applyProtection="1"/>
    <xf numFmtId="3" fontId="61" fillId="27" borderId="4" xfId="202" applyNumberFormat="1" applyFont="1" applyFill="1" applyBorder="1" applyAlignment="1">
      <alignment vertical="center"/>
    </xf>
    <xf numFmtId="167" fontId="54" fillId="0" borderId="0" xfId="206" applyFont="1" applyBorder="1" applyAlignment="1">
      <alignment vertical="center"/>
    </xf>
    <xf numFmtId="0" fontId="3" fillId="0" borderId="62" xfId="0" applyNumberFormat="1" applyFont="1" applyFill="1" applyBorder="1" applyAlignment="1" applyProtection="1">
      <alignment horizontal="left" vertical="center"/>
    </xf>
    <xf numFmtId="0" fontId="3" fillId="0" borderId="72" xfId="202" applyNumberFormat="1" applyFont="1" applyFill="1" applyBorder="1" applyAlignment="1" applyProtection="1">
      <alignment horizontal="left" vertical="center"/>
    </xf>
    <xf numFmtId="0" fontId="3" fillId="0" borderId="67" xfId="202" applyNumberFormat="1" applyFont="1" applyFill="1" applyBorder="1" applyAlignment="1" applyProtection="1">
      <alignment horizontal="left" vertical="center"/>
    </xf>
    <xf numFmtId="0" fontId="3" fillId="28" borderId="0" xfId="202" applyNumberFormat="1" applyFont="1" applyFill="1" applyBorder="1" applyAlignment="1" applyProtection="1">
      <alignment horizontal="left" vertical="center"/>
    </xf>
    <xf numFmtId="0" fontId="3" fillId="0" borderId="73" xfId="202" applyNumberFormat="1" applyFont="1" applyFill="1" applyBorder="1" applyAlignment="1" applyProtection="1">
      <alignment horizontal="left" vertical="center"/>
    </xf>
    <xf numFmtId="0" fontId="3" fillId="0" borderId="26" xfId="202" applyNumberFormat="1" applyFont="1" applyFill="1" applyBorder="1" applyAlignment="1" applyProtection="1">
      <alignment horizontal="left" vertical="center"/>
    </xf>
    <xf numFmtId="191" fontId="67" fillId="0" borderId="61" xfId="0" applyNumberFormat="1" applyFont="1" applyBorder="1"/>
    <xf numFmtId="0" fontId="65" fillId="29" borderId="53" xfId="0" applyFont="1" applyFill="1" applyBorder="1" applyAlignment="1">
      <alignment vertical="center"/>
    </xf>
    <xf numFmtId="0" fontId="65" fillId="29" borderId="52" xfId="0" applyFont="1" applyFill="1" applyBorder="1" applyAlignment="1">
      <alignment vertical="center"/>
    </xf>
    <xf numFmtId="191" fontId="67" fillId="26" borderId="40" xfId="0" applyNumberFormat="1" applyFont="1" applyFill="1" applyBorder="1" applyAlignment="1">
      <alignment horizontal="left"/>
    </xf>
    <xf numFmtId="191" fontId="67" fillId="26" borderId="70" xfId="0" applyNumberFormat="1" applyFont="1" applyFill="1" applyBorder="1"/>
    <xf numFmtId="0" fontId="64" fillId="29" borderId="52" xfId="0" applyFont="1" applyFill="1" applyBorder="1" applyAlignment="1">
      <alignment vertical="center"/>
    </xf>
    <xf numFmtId="0" fontId="64" fillId="29" borderId="54" xfId="0" applyFont="1" applyFill="1" applyBorder="1" applyAlignment="1">
      <alignment vertical="center"/>
    </xf>
    <xf numFmtId="0" fontId="3" fillId="26" borderId="41" xfId="202" applyNumberFormat="1" applyFont="1" applyFill="1" applyBorder="1" applyAlignment="1" applyProtection="1">
      <alignment horizontal="left" vertical="center"/>
    </xf>
    <xf numFmtId="0" fontId="3" fillId="26" borderId="23" xfId="202" applyNumberFormat="1" applyFont="1" applyFill="1" applyBorder="1" applyAlignment="1" applyProtection="1">
      <alignment horizontal="left" vertical="center"/>
    </xf>
    <xf numFmtId="0" fontId="3" fillId="26" borderId="65" xfId="202" applyNumberFormat="1" applyFont="1" applyFill="1" applyBorder="1" applyAlignment="1" applyProtection="1">
      <alignment horizontal="left" vertical="center"/>
    </xf>
    <xf numFmtId="0" fontId="3" fillId="26" borderId="44" xfId="202" applyNumberFormat="1" applyFont="1" applyFill="1" applyBorder="1" applyAlignment="1" applyProtection="1">
      <alignment horizontal="left" vertical="center"/>
    </xf>
    <xf numFmtId="0" fontId="3" fillId="26" borderId="26" xfId="202" applyNumberFormat="1" applyFont="1" applyFill="1" applyBorder="1" applyAlignment="1" applyProtection="1">
      <alignment horizontal="left" vertical="center"/>
    </xf>
    <xf numFmtId="0" fontId="3" fillId="26" borderId="68" xfId="202" applyNumberFormat="1" applyFont="1" applyFill="1" applyBorder="1" applyAlignment="1" applyProtection="1">
      <alignment horizontal="left" vertical="center"/>
    </xf>
    <xf numFmtId="0" fontId="3" fillId="26" borderId="40" xfId="202" applyNumberFormat="1" applyFont="1" applyFill="1" applyBorder="1" applyAlignment="1" applyProtection="1">
      <alignment horizontal="left" vertical="center"/>
    </xf>
    <xf numFmtId="0" fontId="66" fillId="0" borderId="0" xfId="202" applyFont="1" applyBorder="1" applyAlignment="1">
      <alignment horizontal="left"/>
    </xf>
    <xf numFmtId="191" fontId="67" fillId="26" borderId="71" xfId="0" applyNumberFormat="1" applyFont="1" applyFill="1" applyBorder="1" applyAlignment="1"/>
    <xf numFmtId="191" fontId="67" fillId="26" borderId="58" xfId="0" applyNumberFormat="1" applyFont="1" applyFill="1" applyBorder="1" applyAlignment="1"/>
    <xf numFmtId="167" fontId="54" fillId="0" borderId="0" xfId="206" applyNumberFormat="1" applyFont="1" applyFill="1" applyBorder="1" applyAlignment="1">
      <alignment vertical="center"/>
    </xf>
    <xf numFmtId="191" fontId="67" fillId="0" borderId="60" xfId="0" applyNumberFormat="1" applyFont="1" applyFill="1" applyBorder="1"/>
    <xf numFmtId="1" fontId="54" fillId="0" borderId="0" xfId="202" applyNumberFormat="1" applyFont="1" applyFill="1" applyBorder="1" applyAlignment="1">
      <alignment vertical="center"/>
    </xf>
    <xf numFmtId="191" fontId="67" fillId="0" borderId="61" xfId="0" applyNumberFormat="1" applyFont="1" applyFill="1" applyBorder="1"/>
    <xf numFmtId="0" fontId="64" fillId="0" borderId="52" xfId="0" applyFont="1" applyFill="1" applyBorder="1" applyAlignment="1">
      <alignment vertical="center"/>
    </xf>
    <xf numFmtId="0" fontId="47" fillId="0" borderId="0" xfId="158" applyFont="1" applyBorder="1" applyAlignment="1">
      <alignment horizontal="center" vertical="center"/>
    </xf>
    <xf numFmtId="0" fontId="48" fillId="0" borderId="0" xfId="158" applyFont="1" applyBorder="1" applyAlignment="1">
      <alignment horizontal="center" vertical="center"/>
    </xf>
    <xf numFmtId="0" fontId="49" fillId="0" borderId="0" xfId="1" applyFont="1" applyFill="1" applyAlignment="1">
      <alignment horizontal="center" vertical="top" wrapText="1"/>
    </xf>
    <xf numFmtId="0" fontId="4" fillId="0" borderId="0" xfId="204" applyFont="1" applyAlignment="1" applyProtection="1">
      <alignment horizontal="left" vertical="center"/>
    </xf>
    <xf numFmtId="0" fontId="65" fillId="29" borderId="53" xfId="0" applyFont="1" applyFill="1" applyBorder="1" applyAlignment="1">
      <alignment horizontal="center" vertical="center"/>
    </xf>
    <xf numFmtId="0" fontId="65" fillId="29" borderId="52" xfId="0" applyFont="1" applyFill="1" applyBorder="1" applyAlignment="1">
      <alignment horizontal="center" vertical="center"/>
    </xf>
    <xf numFmtId="0" fontId="65" fillId="29" borderId="53" xfId="0" applyFont="1" applyFill="1" applyBorder="1" applyAlignment="1">
      <alignment horizontal="center" vertical="center" wrapText="1"/>
    </xf>
    <xf numFmtId="0" fontId="65" fillId="29" borderId="52" xfId="0" applyFont="1" applyFill="1" applyBorder="1" applyAlignment="1">
      <alignment horizontal="center" vertical="center" wrapText="1"/>
    </xf>
    <xf numFmtId="0" fontId="65" fillId="29" borderId="54" xfId="0" applyFont="1" applyFill="1" applyBorder="1" applyAlignment="1">
      <alignment horizontal="center" vertical="center" wrapText="1"/>
    </xf>
    <xf numFmtId="0" fontId="65" fillId="29" borderId="55" xfId="0" applyFont="1" applyFill="1" applyBorder="1" applyAlignment="1">
      <alignment horizontal="center" vertical="center" wrapText="1"/>
    </xf>
    <xf numFmtId="0" fontId="65" fillId="29" borderId="56" xfId="0" applyFont="1" applyFill="1" applyBorder="1" applyAlignment="1">
      <alignment horizontal="center" vertical="center" wrapText="1"/>
    </xf>
    <xf numFmtId="0" fontId="59" fillId="0" borderId="18" xfId="202" applyFont="1" applyBorder="1" applyAlignment="1">
      <alignment horizontal="left" vertical="center"/>
    </xf>
    <xf numFmtId="0" fontId="59" fillId="0" borderId="24" xfId="202" applyFont="1" applyBorder="1" applyAlignment="1">
      <alignment horizontal="left" vertical="center"/>
    </xf>
    <xf numFmtId="0" fontId="59" fillId="0" borderId="43" xfId="202" applyFont="1" applyBorder="1" applyAlignment="1">
      <alignment horizontal="left" vertical="center"/>
    </xf>
    <xf numFmtId="0" fontId="59" fillId="0" borderId="30" xfId="202" applyFont="1" applyBorder="1" applyAlignment="1">
      <alignment horizontal="left" vertical="center"/>
    </xf>
    <xf numFmtId="191" fontId="67" fillId="30" borderId="36" xfId="0" applyNumberFormat="1" applyFont="1" applyFill="1" applyBorder="1" applyAlignment="1">
      <alignment horizontal="center" vertical="center"/>
    </xf>
    <xf numFmtId="191" fontId="67" fillId="30" borderId="0" xfId="0" applyNumberFormat="1" applyFont="1" applyFill="1" applyBorder="1" applyAlignment="1">
      <alignment horizontal="center" vertical="center"/>
    </xf>
    <xf numFmtId="191" fontId="67" fillId="30" borderId="66" xfId="0" applyNumberFormat="1" applyFont="1" applyFill="1" applyBorder="1" applyAlignment="1">
      <alignment horizontal="center" vertical="center"/>
    </xf>
    <xf numFmtId="191" fontId="67" fillId="30" borderId="59" xfId="0" applyNumberFormat="1" applyFont="1" applyFill="1" applyBorder="1" applyAlignment="1">
      <alignment horizontal="center" vertical="center"/>
    </xf>
    <xf numFmtId="191" fontId="67" fillId="30" borderId="64" xfId="0" applyNumberFormat="1" applyFont="1" applyFill="1" applyBorder="1" applyAlignment="1">
      <alignment horizontal="center" vertical="center"/>
    </xf>
    <xf numFmtId="191" fontId="67" fillId="30" borderId="74" xfId="0" applyNumberFormat="1" applyFont="1" applyFill="1" applyBorder="1" applyAlignment="1">
      <alignment horizontal="center" vertical="center"/>
    </xf>
    <xf numFmtId="0" fontId="65" fillId="29" borderId="53" xfId="0" applyFont="1" applyFill="1" applyBorder="1" applyAlignment="1">
      <alignment horizontal="right" vertical="center"/>
    </xf>
    <xf numFmtId="0" fontId="65" fillId="29" borderId="52" xfId="0" applyFont="1" applyFill="1" applyBorder="1" applyAlignment="1">
      <alignment horizontal="right" vertical="center"/>
    </xf>
    <xf numFmtId="0" fontId="65" fillId="29" borderId="54" xfId="0" applyFont="1" applyFill="1" applyBorder="1" applyAlignment="1">
      <alignment horizontal="right" vertical="center"/>
    </xf>
    <xf numFmtId="0" fontId="65" fillId="29" borderId="53" xfId="0" applyFont="1" applyFill="1" applyBorder="1" applyAlignment="1">
      <alignment horizontal="right" vertical="center" wrapText="1"/>
    </xf>
    <xf numFmtId="0" fontId="64" fillId="29" borderId="52" xfId="0" applyFont="1" applyFill="1" applyBorder="1" applyAlignment="1">
      <alignment horizontal="right" vertical="center" wrapText="1"/>
    </xf>
    <xf numFmtId="0" fontId="64" fillId="29" borderId="54" xfId="0" applyFont="1" applyFill="1" applyBorder="1" applyAlignment="1">
      <alignment horizontal="right" vertical="center" wrapText="1"/>
    </xf>
    <xf numFmtId="0" fontId="64" fillId="29" borderId="52" xfId="0" applyFont="1" applyFill="1" applyBorder="1" applyAlignment="1">
      <alignment horizontal="center" vertical="center" wrapText="1"/>
    </xf>
    <xf numFmtId="0" fontId="64" fillId="29" borderId="57" xfId="0" applyFont="1" applyFill="1" applyBorder="1" applyAlignment="1">
      <alignment horizontal="center" vertical="center" wrapText="1"/>
    </xf>
    <xf numFmtId="0" fontId="59" fillId="0" borderId="48" xfId="202" applyFont="1" applyBorder="1" applyAlignment="1">
      <alignment horizontal="left" vertical="center"/>
    </xf>
    <xf numFmtId="0" fontId="59" fillId="0" borderId="49" xfId="202" applyFont="1" applyBorder="1" applyAlignment="1">
      <alignment horizontal="left" vertical="center"/>
    </xf>
    <xf numFmtId="190" fontId="3" fillId="25" borderId="0" xfId="202" applyNumberFormat="1" applyFont="1" applyFill="1" applyBorder="1" applyAlignment="1" applyProtection="1">
      <alignment horizontal="center" vertical="center"/>
      <protection locked="0"/>
    </xf>
    <xf numFmtId="190" fontId="3" fillId="25" borderId="66" xfId="202" applyNumberFormat="1" applyFont="1" applyFill="1" applyBorder="1" applyAlignment="1" applyProtection="1">
      <alignment horizontal="center" vertical="center"/>
      <protection locked="0"/>
    </xf>
    <xf numFmtId="190" fontId="3" fillId="25" borderId="64" xfId="202" applyNumberFormat="1" applyFont="1" applyFill="1" applyBorder="1" applyAlignment="1" applyProtection="1">
      <alignment horizontal="center" vertical="center"/>
      <protection locked="0"/>
    </xf>
    <xf numFmtId="190" fontId="3" fillId="25" borderId="74" xfId="202" applyNumberFormat="1" applyFont="1" applyFill="1" applyBorder="1" applyAlignment="1" applyProtection="1">
      <alignment horizontal="center" vertical="center"/>
      <protection locked="0"/>
    </xf>
    <xf numFmtId="0" fontId="65" fillId="0" borderId="53" xfId="0" applyFont="1" applyFill="1" applyBorder="1" applyAlignment="1">
      <alignment horizontal="center" vertical="center"/>
    </xf>
    <xf numFmtId="0" fontId="65" fillId="0" borderId="52" xfId="0" applyFont="1" applyFill="1" applyBorder="1" applyAlignment="1">
      <alignment horizontal="center" vertical="center"/>
    </xf>
    <xf numFmtId="0" fontId="65" fillId="0" borderId="53" xfId="0" applyFont="1" applyFill="1" applyBorder="1" applyAlignment="1">
      <alignment horizontal="right" vertical="center"/>
    </xf>
    <xf numFmtId="0" fontId="65" fillId="0" borderId="52" xfId="0" applyFont="1" applyFill="1" applyBorder="1" applyAlignment="1">
      <alignment horizontal="right" vertical="center"/>
    </xf>
    <xf numFmtId="0" fontId="65" fillId="0" borderId="54" xfId="0" applyFont="1" applyFill="1" applyBorder="1" applyAlignment="1">
      <alignment horizontal="right" vertical="center"/>
    </xf>
  </cellXfs>
  <cellStyles count="208">
    <cellStyle name=" 1" xfId="3" xr:uid="{00000000-0005-0000-0000-000000000000}"/>
    <cellStyle name="%" xfId="4" xr:uid="{00000000-0005-0000-0000-000001000000}"/>
    <cellStyle name="_Administrata Publike" xfId="5" xr:uid="{00000000-0005-0000-0000-000002000000}"/>
    <cellStyle name="_Book1" xfId="6" xr:uid="{00000000-0005-0000-0000-000003000000}"/>
    <cellStyle name="_Bujqesia" xfId="7" xr:uid="{00000000-0005-0000-0000-000004000000}"/>
    <cellStyle name="_GDP Final 1996-2005 by 2 approaches" xfId="8" xr:uid="{00000000-0005-0000-0000-000005000000}"/>
    <cellStyle name="_GDP Final 1996-2005 by 2 approaches_Finale 2008 me Nace4" xfId="9" xr:uid="{00000000-0005-0000-0000-000006000000}"/>
    <cellStyle name="_gdp2009, varianti 4" xfId="10" xr:uid="{00000000-0005-0000-0000-000007000000}"/>
    <cellStyle name="_gdp2009, varianti 5" xfId="11" xr:uid="{00000000-0005-0000-0000-000008000000}"/>
    <cellStyle name="_gdp2009, varianti 5_Finale 2008 me Nace4" xfId="12" xr:uid="{00000000-0005-0000-0000-000009000000}"/>
    <cellStyle name="_Per vjetoren nga 3_mujoret" xfId="13" xr:uid="{00000000-0005-0000-0000-00000A000000}"/>
    <cellStyle name="_TAB1" xfId="14" xr:uid="{00000000-0005-0000-0000-00000B000000}"/>
    <cellStyle name="_TAB2" xfId="15" xr:uid="{00000000-0005-0000-0000-00000C000000}"/>
    <cellStyle name="_TAB3" xfId="16" xr:uid="{00000000-0005-0000-0000-00000D000000}"/>
    <cellStyle name="_TAB4" xfId="17" xr:uid="{00000000-0005-0000-0000-00000E000000}"/>
    <cellStyle name="_TAB5" xfId="18" xr:uid="{00000000-0005-0000-0000-00000F000000}"/>
    <cellStyle name="_VA-cons_TOT" xfId="19" xr:uid="{00000000-0005-0000-0000-000010000000}"/>
    <cellStyle name="_VA-cons_TOT_Finale 2008 me Nace4" xfId="20" xr:uid="{00000000-0005-0000-0000-000011000000}"/>
    <cellStyle name="_VA-cons_TOT_Ledjoni energjia" xfId="21" xr:uid="{00000000-0005-0000-0000-000012000000}"/>
    <cellStyle name="_VA-cons_TOT_Ledjoni energjia_Finale 2008 me Nace4" xfId="22" xr:uid="{00000000-0005-0000-0000-000013000000}"/>
    <cellStyle name="_Workbook for QGDP(dt.24 Prill, 2008)" xfId="23" xr:uid="{00000000-0005-0000-0000-000014000000}"/>
    <cellStyle name="0mitP" xfId="160" xr:uid="{00000000-0005-0000-0000-000015000000}"/>
    <cellStyle name="0ohneP" xfId="161" xr:uid="{00000000-0005-0000-0000-000016000000}"/>
    <cellStyle name="10mitP" xfId="162" xr:uid="{00000000-0005-0000-0000-000017000000}"/>
    <cellStyle name="12mitP" xfId="163" xr:uid="{00000000-0005-0000-0000-000018000000}"/>
    <cellStyle name="12ohneP" xfId="164" xr:uid="{00000000-0005-0000-0000-000019000000}"/>
    <cellStyle name="13mitP" xfId="165" xr:uid="{00000000-0005-0000-0000-00001A000000}"/>
    <cellStyle name="1mitP" xfId="166" xr:uid="{00000000-0005-0000-0000-00001B000000}"/>
    <cellStyle name="1ohneP" xfId="167" xr:uid="{00000000-0005-0000-0000-00001C000000}"/>
    <cellStyle name="20% - Accent1 2" xfId="24" xr:uid="{00000000-0005-0000-0000-00001D000000}"/>
    <cellStyle name="20% - Accent2 2" xfId="25" xr:uid="{00000000-0005-0000-0000-00001E000000}"/>
    <cellStyle name="20% - Accent3 2" xfId="26" xr:uid="{00000000-0005-0000-0000-00001F000000}"/>
    <cellStyle name="20% - Accent4 2" xfId="27" xr:uid="{00000000-0005-0000-0000-000020000000}"/>
    <cellStyle name="20% - Accent5 2" xfId="28" xr:uid="{00000000-0005-0000-0000-000021000000}"/>
    <cellStyle name="20% - Accent6 2" xfId="29" xr:uid="{00000000-0005-0000-0000-000022000000}"/>
    <cellStyle name="20% - Akzent1" xfId="168" xr:uid="{00000000-0005-0000-0000-000023000000}"/>
    <cellStyle name="20% - Akzent2" xfId="169" xr:uid="{00000000-0005-0000-0000-000024000000}"/>
    <cellStyle name="20% - Akzent3" xfId="170" xr:uid="{00000000-0005-0000-0000-000025000000}"/>
    <cellStyle name="20% - Akzent4" xfId="171" xr:uid="{00000000-0005-0000-0000-000026000000}"/>
    <cellStyle name="20% - Akzent5" xfId="172" xr:uid="{00000000-0005-0000-0000-000027000000}"/>
    <cellStyle name="20% - Akzent6" xfId="173" xr:uid="{00000000-0005-0000-0000-000028000000}"/>
    <cellStyle name="2mitP" xfId="174" xr:uid="{00000000-0005-0000-0000-000029000000}"/>
    <cellStyle name="2ohneP" xfId="175" xr:uid="{00000000-0005-0000-0000-00002A000000}"/>
    <cellStyle name="3mitP" xfId="176" xr:uid="{00000000-0005-0000-0000-00002B000000}"/>
    <cellStyle name="3ohneP" xfId="177" xr:uid="{00000000-0005-0000-0000-00002C000000}"/>
    <cellStyle name="40% - Accent1 2" xfId="30" xr:uid="{00000000-0005-0000-0000-00002D000000}"/>
    <cellStyle name="40% - Accent2 2" xfId="31" xr:uid="{00000000-0005-0000-0000-00002E000000}"/>
    <cellStyle name="40% - Accent3 2" xfId="32" xr:uid="{00000000-0005-0000-0000-00002F000000}"/>
    <cellStyle name="40% - Accent4 2" xfId="33" xr:uid="{00000000-0005-0000-0000-000030000000}"/>
    <cellStyle name="40% - Accent5 2" xfId="34" xr:uid="{00000000-0005-0000-0000-000031000000}"/>
    <cellStyle name="40% - Accent6 2" xfId="35" xr:uid="{00000000-0005-0000-0000-000032000000}"/>
    <cellStyle name="40% - Akzent1" xfId="178" xr:uid="{00000000-0005-0000-0000-000033000000}"/>
    <cellStyle name="40% - Akzent2" xfId="179" xr:uid="{00000000-0005-0000-0000-000034000000}"/>
    <cellStyle name="40% - Akzent3" xfId="180" xr:uid="{00000000-0005-0000-0000-000035000000}"/>
    <cellStyle name="40% - Akzent4" xfId="181" xr:uid="{00000000-0005-0000-0000-000036000000}"/>
    <cellStyle name="40% - Akzent5" xfId="182" xr:uid="{00000000-0005-0000-0000-000037000000}"/>
    <cellStyle name="40% - Akzent6" xfId="183" xr:uid="{00000000-0005-0000-0000-000038000000}"/>
    <cellStyle name="4mitP" xfId="184" xr:uid="{00000000-0005-0000-0000-000039000000}"/>
    <cellStyle name="4ohneP" xfId="185" xr:uid="{00000000-0005-0000-0000-00003A000000}"/>
    <cellStyle name="60% - Accent1 2" xfId="36" xr:uid="{00000000-0005-0000-0000-00003B000000}"/>
    <cellStyle name="60% - Accent2 2" xfId="37" xr:uid="{00000000-0005-0000-0000-00003C000000}"/>
    <cellStyle name="60% - Accent3 2" xfId="38" xr:uid="{00000000-0005-0000-0000-00003D000000}"/>
    <cellStyle name="60% - Accent4 2" xfId="39" xr:uid="{00000000-0005-0000-0000-00003E000000}"/>
    <cellStyle name="60% - Accent5 2" xfId="40" xr:uid="{00000000-0005-0000-0000-00003F000000}"/>
    <cellStyle name="60% - Accent6 2" xfId="41" xr:uid="{00000000-0005-0000-0000-000040000000}"/>
    <cellStyle name="60% - Akzent1" xfId="186" xr:uid="{00000000-0005-0000-0000-000041000000}"/>
    <cellStyle name="60% - Akzent2" xfId="187" xr:uid="{00000000-0005-0000-0000-000042000000}"/>
    <cellStyle name="60% - Akzent3" xfId="188" xr:uid="{00000000-0005-0000-0000-000043000000}"/>
    <cellStyle name="60% - Akzent4" xfId="189" xr:uid="{00000000-0005-0000-0000-000044000000}"/>
    <cellStyle name="60% - Akzent5" xfId="190" xr:uid="{00000000-0005-0000-0000-000045000000}"/>
    <cellStyle name="60% - Akzent6" xfId="191" xr:uid="{00000000-0005-0000-0000-000046000000}"/>
    <cellStyle name="6mitP" xfId="192" xr:uid="{00000000-0005-0000-0000-000047000000}"/>
    <cellStyle name="6ohneP" xfId="193" xr:uid="{00000000-0005-0000-0000-000048000000}"/>
    <cellStyle name="7mitP" xfId="194" xr:uid="{00000000-0005-0000-0000-000049000000}"/>
    <cellStyle name="9mitP" xfId="195" xr:uid="{00000000-0005-0000-0000-00004A000000}"/>
    <cellStyle name="9ohneP" xfId="196" xr:uid="{00000000-0005-0000-0000-00004B000000}"/>
    <cellStyle name="Accent1 2" xfId="42" xr:uid="{00000000-0005-0000-0000-00004C000000}"/>
    <cellStyle name="Accent2 2" xfId="43" xr:uid="{00000000-0005-0000-0000-00004D000000}"/>
    <cellStyle name="Accent3 2" xfId="44" xr:uid="{00000000-0005-0000-0000-00004E000000}"/>
    <cellStyle name="Accent4 2" xfId="45" xr:uid="{00000000-0005-0000-0000-00004F000000}"/>
    <cellStyle name="Accent5 2" xfId="46" xr:uid="{00000000-0005-0000-0000-000050000000}"/>
    <cellStyle name="Accent6 2" xfId="47" xr:uid="{00000000-0005-0000-0000-000051000000}"/>
    <cellStyle name="Bad 2" xfId="48" xr:uid="{00000000-0005-0000-0000-000052000000}"/>
    <cellStyle name="Calculation 2" xfId="49" xr:uid="{00000000-0005-0000-0000-000053000000}"/>
    <cellStyle name="Check Cell 2" xfId="50" xr:uid="{00000000-0005-0000-0000-000054000000}"/>
    <cellStyle name="Comma" xfId="206" builtinId="3"/>
    <cellStyle name="Comma 17" xfId="51" xr:uid="{00000000-0005-0000-0000-000056000000}"/>
    <cellStyle name="Comma 2" xfId="52" xr:uid="{00000000-0005-0000-0000-000057000000}"/>
    <cellStyle name="Comma 2 2" xfId="53" xr:uid="{00000000-0005-0000-0000-000058000000}"/>
    <cellStyle name="Comma 2 3" xfId="54" xr:uid="{00000000-0005-0000-0000-000059000000}"/>
    <cellStyle name="Comma 3" xfId="55" xr:uid="{00000000-0005-0000-0000-00005A000000}"/>
    <cellStyle name="Comma 3 2" xfId="56" xr:uid="{00000000-0005-0000-0000-00005B000000}"/>
    <cellStyle name="Comma 3 3" xfId="57" xr:uid="{00000000-0005-0000-0000-00005C000000}"/>
    <cellStyle name="Comma 3 3 2" xfId="58" xr:uid="{00000000-0005-0000-0000-00005D000000}"/>
    <cellStyle name="Comma 3 4" xfId="59" xr:uid="{00000000-0005-0000-0000-00005E000000}"/>
    <cellStyle name="Comma 4" xfId="60" xr:uid="{00000000-0005-0000-0000-00005F000000}"/>
    <cellStyle name="Comma 5" xfId="61" xr:uid="{00000000-0005-0000-0000-000060000000}"/>
    <cellStyle name="Comma 5 2" xfId="62" xr:uid="{00000000-0005-0000-0000-000061000000}"/>
    <cellStyle name="Comma 5 3" xfId="63" xr:uid="{00000000-0005-0000-0000-000062000000}"/>
    <cellStyle name="Comma 6" xfId="64" xr:uid="{00000000-0005-0000-0000-000063000000}"/>
    <cellStyle name="Comma 7" xfId="65" xr:uid="{00000000-0005-0000-0000-000064000000}"/>
    <cellStyle name="Comma 7 2" xfId="66" xr:uid="{00000000-0005-0000-0000-000065000000}"/>
    <cellStyle name="Comma 8" xfId="67" xr:uid="{00000000-0005-0000-0000-000066000000}"/>
    <cellStyle name="Comma0" xfId="68" xr:uid="{00000000-0005-0000-0000-000067000000}"/>
    <cellStyle name="Currency0" xfId="69" xr:uid="{00000000-0005-0000-0000-000068000000}"/>
    <cellStyle name="Date" xfId="70" xr:uid="{00000000-0005-0000-0000-000069000000}"/>
    <cellStyle name="Excel Built-in Normal" xfId="204" xr:uid="{00000000-0005-0000-0000-00006A000000}"/>
    <cellStyle name="Explanatory Text 2" xfId="71" xr:uid="{00000000-0005-0000-0000-00006B000000}"/>
    <cellStyle name="Fixed" xfId="72" xr:uid="{00000000-0005-0000-0000-00006C000000}"/>
    <cellStyle name="Fuss" xfId="197" xr:uid="{00000000-0005-0000-0000-00006D000000}"/>
    <cellStyle name="Good 2" xfId="73" xr:uid="{00000000-0005-0000-0000-00006E000000}"/>
    <cellStyle name="Heading 1 2" xfId="74" xr:uid="{00000000-0005-0000-0000-00006F000000}"/>
    <cellStyle name="Heading 2 2" xfId="75" xr:uid="{00000000-0005-0000-0000-000070000000}"/>
    <cellStyle name="Heading 3 2" xfId="76" xr:uid="{00000000-0005-0000-0000-000071000000}"/>
    <cellStyle name="Heading 4 2" xfId="77" xr:uid="{00000000-0005-0000-0000-000072000000}"/>
    <cellStyle name="Hyperlink" xfId="157" builtinId="8"/>
    <cellStyle name="Hyperlink 2" xfId="78" xr:uid="{00000000-0005-0000-0000-000074000000}"/>
    <cellStyle name="Hyperlink 3" xfId="203" xr:uid="{00000000-0005-0000-0000-000075000000}"/>
    <cellStyle name="Iau?iue_?ac?.oaa.90-92" xfId="79" xr:uid="{00000000-0005-0000-0000-000076000000}"/>
    <cellStyle name="Îáû÷íûé_93ãîä (2)" xfId="80" xr:uid="{00000000-0005-0000-0000-000077000000}"/>
    <cellStyle name="Input 2" xfId="81" xr:uid="{00000000-0005-0000-0000-000078000000}"/>
    <cellStyle name="Linked Cell 2" xfId="82" xr:uid="{00000000-0005-0000-0000-000079000000}"/>
    <cellStyle name="m49048872" xfId="83" xr:uid="{00000000-0005-0000-0000-00007A000000}"/>
    <cellStyle name="mitP" xfId="198" xr:uid="{00000000-0005-0000-0000-00007B000000}"/>
    <cellStyle name="Neutral 2" xfId="84" xr:uid="{00000000-0005-0000-0000-00007C000000}"/>
    <cellStyle name="Normal" xfId="0" builtinId="0"/>
    <cellStyle name="Normal 10" xfId="85" xr:uid="{00000000-0005-0000-0000-00007E000000}"/>
    <cellStyle name="Normal 11" xfId="86" xr:uid="{00000000-0005-0000-0000-00007F000000}"/>
    <cellStyle name="Normal 12" xfId="87" xr:uid="{00000000-0005-0000-0000-000080000000}"/>
    <cellStyle name="Normal 13" xfId="1" xr:uid="{00000000-0005-0000-0000-000081000000}"/>
    <cellStyle name="Normal 13 2" xfId="88" xr:uid="{00000000-0005-0000-0000-000082000000}"/>
    <cellStyle name="Normal 14" xfId="2" xr:uid="{00000000-0005-0000-0000-000083000000}"/>
    <cellStyle name="Normal 15" xfId="89" xr:uid="{00000000-0005-0000-0000-000084000000}"/>
    <cellStyle name="Normal 16" xfId="159" xr:uid="{00000000-0005-0000-0000-000085000000}"/>
    <cellStyle name="Normal 17" xfId="202" xr:uid="{00000000-0005-0000-0000-000086000000}"/>
    <cellStyle name="Normal 18" xfId="90" xr:uid="{00000000-0005-0000-0000-000087000000}"/>
    <cellStyle name="Normal 2" xfId="91" xr:uid="{00000000-0005-0000-0000-000088000000}"/>
    <cellStyle name="Normal 2 2" xfId="92" xr:uid="{00000000-0005-0000-0000-000089000000}"/>
    <cellStyle name="Normal 2 2 2" xfId="93" xr:uid="{00000000-0005-0000-0000-00008A000000}"/>
    <cellStyle name="Normal 3" xfId="94" xr:uid="{00000000-0005-0000-0000-00008B000000}"/>
    <cellStyle name="Normal 3 2" xfId="95" xr:uid="{00000000-0005-0000-0000-00008C000000}"/>
    <cellStyle name="Normal 3 3" xfId="96" xr:uid="{00000000-0005-0000-0000-00008D000000}"/>
    <cellStyle name="Normal 4" xfId="97" xr:uid="{00000000-0005-0000-0000-00008E000000}"/>
    <cellStyle name="Normal 4 2" xfId="98" xr:uid="{00000000-0005-0000-0000-00008F000000}"/>
    <cellStyle name="Normal 4 3" xfId="99" xr:uid="{00000000-0005-0000-0000-000090000000}"/>
    <cellStyle name="Normal 5" xfId="100" xr:uid="{00000000-0005-0000-0000-000091000000}"/>
    <cellStyle name="Normal 5 2" xfId="101" xr:uid="{00000000-0005-0000-0000-000092000000}"/>
    <cellStyle name="Normal 5 3" xfId="102" xr:uid="{00000000-0005-0000-0000-000093000000}"/>
    <cellStyle name="Normal 6" xfId="103" xr:uid="{00000000-0005-0000-0000-000094000000}"/>
    <cellStyle name="Normal 6 2" xfId="104" xr:uid="{00000000-0005-0000-0000-000095000000}"/>
    <cellStyle name="Normal 7" xfId="105" xr:uid="{00000000-0005-0000-0000-000096000000}"/>
    <cellStyle name="Normal 8" xfId="106" xr:uid="{00000000-0005-0000-0000-000097000000}"/>
    <cellStyle name="Normal 9" xfId="107" xr:uid="{00000000-0005-0000-0000-000098000000}"/>
    <cellStyle name="Normal 9 2" xfId="108" xr:uid="{00000000-0005-0000-0000-000099000000}"/>
    <cellStyle name="Normál_Felhasznalas_tabla_1999" xfId="109" xr:uid="{00000000-0005-0000-0000-00009A000000}"/>
    <cellStyle name="normální_Mez_02rr" xfId="205" xr:uid="{00000000-0005-0000-0000-00009B000000}"/>
    <cellStyle name="Note 2" xfId="110" xr:uid="{00000000-0005-0000-0000-00009C000000}"/>
    <cellStyle name="ohneP" xfId="199" xr:uid="{00000000-0005-0000-0000-00009D000000}"/>
    <cellStyle name="Ouny?e [0]_Eeno1" xfId="111" xr:uid="{00000000-0005-0000-0000-00009E000000}"/>
    <cellStyle name="Ouny?e_Eeno1" xfId="112" xr:uid="{00000000-0005-0000-0000-00009F000000}"/>
    <cellStyle name="Òûñÿ÷è_Sheet1" xfId="113" xr:uid="{00000000-0005-0000-0000-0000A0000000}"/>
    <cellStyle name="Output 2" xfId="114" xr:uid="{00000000-0005-0000-0000-0000A1000000}"/>
    <cellStyle name="Percent" xfId="207" builtinId="5"/>
    <cellStyle name="Percent 2" xfId="115" xr:uid="{00000000-0005-0000-0000-0000A3000000}"/>
    <cellStyle name="s24" xfId="116" xr:uid="{00000000-0005-0000-0000-0000A4000000}"/>
    <cellStyle name="s30" xfId="117" xr:uid="{00000000-0005-0000-0000-0000A5000000}"/>
    <cellStyle name="s32" xfId="118" xr:uid="{00000000-0005-0000-0000-0000A6000000}"/>
    <cellStyle name="s33" xfId="119" xr:uid="{00000000-0005-0000-0000-0000A7000000}"/>
    <cellStyle name="s35" xfId="120" xr:uid="{00000000-0005-0000-0000-0000A8000000}"/>
    <cellStyle name="s37" xfId="121" xr:uid="{00000000-0005-0000-0000-0000A9000000}"/>
    <cellStyle name="s44" xfId="122" xr:uid="{00000000-0005-0000-0000-0000AA000000}"/>
    <cellStyle name="s45" xfId="123" xr:uid="{00000000-0005-0000-0000-0000AB000000}"/>
    <cellStyle name="s48" xfId="124" xr:uid="{00000000-0005-0000-0000-0000AC000000}"/>
    <cellStyle name="s56" xfId="125" xr:uid="{00000000-0005-0000-0000-0000AD000000}"/>
    <cellStyle name="s57" xfId="126" xr:uid="{00000000-0005-0000-0000-0000AE000000}"/>
    <cellStyle name="s58" xfId="127" xr:uid="{00000000-0005-0000-0000-0000AF000000}"/>
    <cellStyle name="s59" xfId="128" xr:uid="{00000000-0005-0000-0000-0000B0000000}"/>
    <cellStyle name="s62" xfId="129" xr:uid="{00000000-0005-0000-0000-0000B1000000}"/>
    <cellStyle name="s63" xfId="130" xr:uid="{00000000-0005-0000-0000-0000B2000000}"/>
    <cellStyle name="s64" xfId="131" xr:uid="{00000000-0005-0000-0000-0000B3000000}"/>
    <cellStyle name="s65" xfId="132" xr:uid="{00000000-0005-0000-0000-0000B4000000}"/>
    <cellStyle name="s66" xfId="133" xr:uid="{00000000-0005-0000-0000-0000B5000000}"/>
    <cellStyle name="s67" xfId="134" xr:uid="{00000000-0005-0000-0000-0000B6000000}"/>
    <cellStyle name="s68" xfId="135" xr:uid="{00000000-0005-0000-0000-0000B7000000}"/>
    <cellStyle name="s69" xfId="136" xr:uid="{00000000-0005-0000-0000-0000B8000000}"/>
    <cellStyle name="s70" xfId="137" xr:uid="{00000000-0005-0000-0000-0000B9000000}"/>
    <cellStyle name="s73" xfId="138" xr:uid="{00000000-0005-0000-0000-0000BA000000}"/>
    <cellStyle name="s78" xfId="139" xr:uid="{00000000-0005-0000-0000-0000BB000000}"/>
    <cellStyle name="s80" xfId="140" xr:uid="{00000000-0005-0000-0000-0000BC000000}"/>
    <cellStyle name="s82" xfId="141" xr:uid="{00000000-0005-0000-0000-0000BD000000}"/>
    <cellStyle name="s85" xfId="142" xr:uid="{00000000-0005-0000-0000-0000BE000000}"/>
    <cellStyle name="s93" xfId="143" xr:uid="{00000000-0005-0000-0000-0000BF000000}"/>
    <cellStyle name="s94" xfId="144" xr:uid="{00000000-0005-0000-0000-0000C0000000}"/>
    <cellStyle name="s95" xfId="145" xr:uid="{00000000-0005-0000-0000-0000C1000000}"/>
    <cellStyle name="Standard 2" xfId="200" xr:uid="{00000000-0005-0000-0000-0000C2000000}"/>
    <cellStyle name="Standard 3" xfId="201" xr:uid="{00000000-0005-0000-0000-0000C3000000}"/>
    <cellStyle name="Standard 3 2" xfId="158" xr:uid="{00000000-0005-0000-0000-0000C4000000}"/>
    <cellStyle name="Style 1" xfId="146" xr:uid="{00000000-0005-0000-0000-0000C5000000}"/>
    <cellStyle name="Text_e" xfId="147" xr:uid="{00000000-0005-0000-0000-0000C6000000}"/>
    <cellStyle name="Title 2" xfId="148" xr:uid="{00000000-0005-0000-0000-0000C7000000}"/>
    <cellStyle name="Total 2" xfId="149" xr:uid="{00000000-0005-0000-0000-0000C8000000}"/>
    <cellStyle name="Warning Text 2" xfId="150" xr:uid="{00000000-0005-0000-0000-0000C9000000}"/>
    <cellStyle name="Денежный [0]_BBПиндекс" xfId="151" xr:uid="{00000000-0005-0000-0000-0000CA000000}"/>
    <cellStyle name="Денежный_BBПиндекс" xfId="152" xr:uid="{00000000-0005-0000-0000-0000CB000000}"/>
    <cellStyle name="Обычный_5_QUART" xfId="153" xr:uid="{00000000-0005-0000-0000-0000CC000000}"/>
    <cellStyle name="Тысячи_Sheet1" xfId="154" xr:uid="{00000000-0005-0000-0000-0000CD000000}"/>
    <cellStyle name="Финансовый [0]_BBПиндекс" xfId="155" xr:uid="{00000000-0005-0000-0000-0000CE000000}"/>
    <cellStyle name="Финансовый_BBПиндекс" xfId="156" xr:uid="{00000000-0005-0000-0000-0000CF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Radio" checked="Checked" firstButton="1" fmlaLink="'Permbajtja-Content'!$A$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'Permbajtja-Content'!$A$1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1397479</xdr:colOff>
      <xdr:row>3</xdr:row>
      <xdr:rowOff>77637</xdr:rowOff>
    </xdr:from>
    <xdr:to>
      <xdr:col>9</xdr:col>
      <xdr:colOff>3499</xdr:colOff>
      <xdr:row>3</xdr:row>
      <xdr:rowOff>165215</xdr:rowOff>
    </xdr:to>
    <xdr:pic>
      <xdr:nvPicPr>
        <xdr:cNvPr id="2" name="Picture 2" descr="http://photos.wikimapia.org/p/00/01/45/06/03_960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959" t="5534" r="11644" b="19763"/>
        <a:stretch>
          <a:fillRect/>
        </a:stretch>
      </xdr:blipFill>
      <xdr:spPr bwMode="auto">
        <a:xfrm>
          <a:off x="5483704" y="401487"/>
          <a:ext cx="9370" cy="87578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352987</xdr:colOff>
      <xdr:row>5</xdr:row>
      <xdr:rowOff>72838</xdr:rowOff>
    </xdr:from>
    <xdr:to>
      <xdr:col>12</xdr:col>
      <xdr:colOff>67046</xdr:colOff>
      <xdr:row>8</xdr:row>
      <xdr:rowOff>41390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506137" y="1158688"/>
          <a:ext cx="933259" cy="454327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47625</xdr:colOff>
      <xdr:row>1</xdr:row>
      <xdr:rowOff>114300</xdr:rowOff>
    </xdr:from>
    <xdr:to>
      <xdr:col>2</xdr:col>
      <xdr:colOff>87849</xdr:colOff>
      <xdr:row>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276225"/>
          <a:ext cx="1326099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5</xdr:row>
          <xdr:rowOff>142875</xdr:rowOff>
        </xdr:from>
        <xdr:to>
          <xdr:col>11</xdr:col>
          <xdr:colOff>514350</xdr:colOff>
          <xdr:row>6</xdr:row>
          <xdr:rowOff>142875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6</xdr:row>
          <xdr:rowOff>142875</xdr:rowOff>
        </xdr:from>
        <xdr:to>
          <xdr:col>11</xdr:col>
          <xdr:colOff>533400</xdr:colOff>
          <xdr:row>8</xdr:row>
          <xdr:rowOff>0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1114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6842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550332</xdr:colOff>
      <xdr:row>1</xdr:row>
      <xdr:rowOff>31750</xdr:rowOff>
    </xdr:from>
    <xdr:to>
      <xdr:col>13</xdr:col>
      <xdr:colOff>255925</xdr:colOff>
      <xdr:row>3</xdr:row>
      <xdr:rowOff>94494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302499" y="222250"/>
          <a:ext cx="933259" cy="454327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1</xdr:row>
          <xdr:rowOff>76200</xdr:rowOff>
        </xdr:from>
        <xdr:to>
          <xdr:col>13</xdr:col>
          <xdr:colOff>104775</xdr:colOff>
          <xdr:row>2</xdr:row>
          <xdr:rowOff>47625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2</xdr:row>
          <xdr:rowOff>47625</xdr:rowOff>
        </xdr:from>
        <xdr:to>
          <xdr:col>13</xdr:col>
          <xdr:colOff>123825</xdr:colOff>
          <xdr:row>3</xdr:row>
          <xdr:rowOff>28575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nslesh\My%20Documents\Quarterly%20National%20Account\2_administraten%20publike\Lidhja%20Paga%20(version%20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ervern01\d\pcnew\aa1permua\regfor\Regression_Forecast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inslesh\LOCALS~1\Temp\Rar$DI75.531\Pagat%20Mesata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stat.gov.al/elirjeta_gdp/Punime%20te%20fundit/viti2005versioni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Q01\Elton_GDP\Documents%20and%20Settings\inselal\Desktop\Share\Admin\Ardhurat\Taksat%20e%20subs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UT_2018-2023%20REVIZIONUAR/Albania_SUT_2013/2013_framework%2089x89/SUT_2013/NA_Builder_1.04_AL%20-%202013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UT_2018-2023%20REVIZIONUAR/Albania_SUT_2014/2014_framework%2089x89/SUT_2014_CR/NA_Builder_1.04_AL%20-%202014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UT_2018-2023%20REVIZIONUAR/Albania_SUT_2015/2015_framework%2089x89/SUT_2015_CUR/NA_Builder_1.04_AL%20-%202015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UT_2018-2023%20REVIZIONUAR/Albania_SUT_2016/2016_framework%2089x89/SUT_2016_CUR/NA_Builder_1.04_AL%20-%202016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ri"/>
      <sheetName val="Paga"/>
      <sheetName val="Paga (2)"/>
      <sheetName val="Admin"/>
      <sheetName val="Mes Admin"/>
      <sheetName val="Mes Admin Finale"/>
      <sheetName val="Shend"/>
      <sheetName val="Mes Shend"/>
      <sheetName val="Arsim"/>
      <sheetName val="Mes Arsimi"/>
      <sheetName val="Other 92"/>
      <sheetName val="Permbledhes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1">
            <v>1079</v>
          </cell>
        </row>
        <row r="4">
          <cell r="Y4" t="str">
            <v>2009_3</v>
          </cell>
        </row>
      </sheetData>
      <sheetData sheetId="5"/>
      <sheetData sheetId="6" refreshError="1"/>
      <sheetData sheetId="7">
        <row r="1">
          <cell r="X1">
            <v>1</v>
          </cell>
        </row>
        <row r="2">
          <cell r="X2" t="str">
            <v>2009_3</v>
          </cell>
        </row>
      </sheetData>
      <sheetData sheetId="8" refreshError="1"/>
      <sheetData sheetId="9">
        <row r="1">
          <cell r="X1">
            <v>101</v>
          </cell>
        </row>
        <row r="3">
          <cell r="U3" t="str">
            <v>2009_3</v>
          </cell>
        </row>
      </sheetData>
      <sheetData sheetId="10">
        <row r="1">
          <cell r="X1">
            <v>160</v>
          </cell>
        </row>
        <row r="2">
          <cell r="V2" t="str">
            <v>2009_3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Forecast"/>
      <sheetName val="Temp"/>
      <sheetName val="MultMac"/>
      <sheetName val="IndepMac"/>
    </sheetNames>
    <sheetDataSet>
      <sheetData sheetId="0">
        <row r="1">
          <cell r="E1" t="str">
            <v>No. of Variables</v>
          </cell>
          <cell r="G1">
            <v>4</v>
          </cell>
          <cell r="P1">
            <v>0</v>
          </cell>
        </row>
        <row r="2">
          <cell r="E2" t="str">
            <v>No. of Observations</v>
          </cell>
          <cell r="G2">
            <v>20</v>
          </cell>
        </row>
        <row r="3">
          <cell r="A3" t="str">
            <v>Dependent</v>
          </cell>
          <cell r="B3" t="str">
            <v>Indep1</v>
          </cell>
          <cell r="C3" t="str">
            <v>Indep2</v>
          </cell>
          <cell r="D3" t="str">
            <v>Indep3</v>
          </cell>
        </row>
        <row r="4">
          <cell r="A4">
            <v>94.202905783674225</v>
          </cell>
          <cell r="B4">
            <v>103.62628176880334</v>
          </cell>
          <cell r="C4">
            <v>60.140805880668516</v>
          </cell>
          <cell r="D4">
            <v>45.079409770290013</v>
          </cell>
        </row>
        <row r="5">
          <cell r="A5">
            <v>46.260456848566363</v>
          </cell>
          <cell r="B5">
            <v>52.063054354521469</v>
          </cell>
          <cell r="C5">
            <v>10.925398400353046</v>
          </cell>
          <cell r="D5">
            <v>7.1354352280141198</v>
          </cell>
        </row>
        <row r="6">
          <cell r="A6">
            <v>33.671316845049184</v>
          </cell>
          <cell r="B6">
            <v>43.124905005878624</v>
          </cell>
          <cell r="C6">
            <v>18.965392603276634</v>
          </cell>
          <cell r="D6">
            <v>40.188275617176842</v>
          </cell>
        </row>
        <row r="7">
          <cell r="A7">
            <v>69.791167455006331</v>
          </cell>
          <cell r="B7">
            <v>70.949638111574998</v>
          </cell>
          <cell r="C7">
            <v>47.552469476771755</v>
          </cell>
          <cell r="D7">
            <v>40.565079264289864</v>
          </cell>
        </row>
        <row r="8">
          <cell r="A8">
            <v>58</v>
          </cell>
          <cell r="B8">
            <v>67.982592933576683</v>
          </cell>
          <cell r="C8">
            <v>30.066613825681884</v>
          </cell>
          <cell r="D8">
            <v>42.060863299036043</v>
          </cell>
        </row>
        <row r="9">
          <cell r="A9">
            <v>22.912221582659509</v>
          </cell>
          <cell r="B9">
            <v>28.227145655863211</v>
          </cell>
          <cell r="C9">
            <v>17.126712947472225</v>
          </cell>
          <cell r="D9">
            <v>85.039014696493183</v>
          </cell>
        </row>
        <row r="10">
          <cell r="A10">
            <v>79.937267723724318</v>
          </cell>
          <cell r="B10">
            <v>89.263527947130612</v>
          </cell>
          <cell r="C10">
            <v>59.463045910402336</v>
          </cell>
          <cell r="D10">
            <v>97.375846210296331</v>
          </cell>
        </row>
        <row r="11">
          <cell r="A11">
            <v>24.333188386743743</v>
          </cell>
          <cell r="B11">
            <v>31.878979343899164</v>
          </cell>
          <cell r="C11">
            <v>-0.87524467932013295</v>
          </cell>
          <cell r="D11">
            <v>54.629653838251492</v>
          </cell>
        </row>
        <row r="12">
          <cell r="A12">
            <v>5.7156600095548571</v>
          </cell>
          <cell r="B12">
            <v>9.1476356251700857</v>
          </cell>
          <cell r="C12">
            <v>-27.064785500379575</v>
          </cell>
          <cell r="D12">
            <v>20.327047912014873</v>
          </cell>
        </row>
        <row r="13">
          <cell r="A13">
            <v>53.253150834732921</v>
          </cell>
          <cell r="B13">
            <v>56.303890953418964</v>
          </cell>
          <cell r="C13">
            <v>44.45727186461685</v>
          </cell>
          <cell r="D13">
            <v>77.933905040224261</v>
          </cell>
        </row>
        <row r="14">
          <cell r="A14">
            <v>44.329172304759211</v>
          </cell>
          <cell r="B14">
            <v>51.741954859500957</v>
          </cell>
          <cell r="C14">
            <v>21.467921637925883</v>
          </cell>
          <cell r="D14">
            <v>12.78612104252465</v>
          </cell>
        </row>
        <row r="15">
          <cell r="A15">
            <v>46</v>
          </cell>
          <cell r="B15">
            <v>51.410375675853246</v>
          </cell>
          <cell r="C15">
            <v>19.78531634551809</v>
          </cell>
          <cell r="D15">
            <v>14.347633191881437</v>
          </cell>
        </row>
        <row r="16">
          <cell r="A16">
            <v>24.48765043612584</v>
          </cell>
          <cell r="B16">
            <v>33.977854804894378</v>
          </cell>
          <cell r="C16">
            <v>-2.7537467335772945</v>
          </cell>
          <cell r="D16">
            <v>95.465223733935673</v>
          </cell>
        </row>
        <row r="17">
          <cell r="A17">
            <v>38.832535640335394</v>
          </cell>
          <cell r="B17">
            <v>43.203513843610899</v>
          </cell>
          <cell r="C17">
            <v>2.0441446091603908</v>
          </cell>
          <cell r="D17">
            <v>58.805148379172564</v>
          </cell>
        </row>
        <row r="18">
          <cell r="A18">
            <v>19.798154205109377</v>
          </cell>
          <cell r="B18">
            <v>25.222475323957077</v>
          </cell>
          <cell r="C18">
            <v>-16.856803061058137</v>
          </cell>
          <cell r="D18">
            <v>4.0737767178522288</v>
          </cell>
        </row>
        <row r="19">
          <cell r="A19">
            <v>21.167186750505842</v>
          </cell>
          <cell r="B19">
            <v>28.18208452579541</v>
          </cell>
          <cell r="C19">
            <v>12.334257122436789</v>
          </cell>
          <cell r="D19">
            <v>7.4250132513889788</v>
          </cell>
        </row>
        <row r="20">
          <cell r="A20">
            <v>22</v>
          </cell>
          <cell r="B20">
            <v>28.721810572016626</v>
          </cell>
          <cell r="C20">
            <v>-17.535727507344269</v>
          </cell>
          <cell r="D20">
            <v>19.940127709935517</v>
          </cell>
        </row>
        <row r="21">
          <cell r="A21">
            <v>23</v>
          </cell>
          <cell r="B21">
            <v>27.740312446855924</v>
          </cell>
          <cell r="C21">
            <v>-11.431430877457217</v>
          </cell>
          <cell r="D21">
            <v>20.187173582186844</v>
          </cell>
        </row>
        <row r="22">
          <cell r="A22">
            <v>39.832914619039016</v>
          </cell>
          <cell r="B22">
            <v>40.468555291317486</v>
          </cell>
          <cell r="C22">
            <v>36.392737615589525</v>
          </cell>
          <cell r="D22">
            <v>70.213343240969991</v>
          </cell>
        </row>
        <row r="23">
          <cell r="A23">
            <v>64.214344836904687</v>
          </cell>
          <cell r="B23">
            <v>67.298401691672254</v>
          </cell>
          <cell r="C23">
            <v>49.124742240732864</v>
          </cell>
          <cell r="D23">
            <v>49.640697061863115</v>
          </cell>
        </row>
      </sheetData>
      <sheetData sheetId="1">
        <row r="3">
          <cell r="A3" t="str">
            <v>Equation Parameters</v>
          </cell>
        </row>
        <row r="4">
          <cell r="A4" t="str">
            <v>R Square</v>
          </cell>
          <cell r="B4">
            <v>0.98942269074867251</v>
          </cell>
          <cell r="C4" t="str">
            <v xml:space="preserve"> 98.94% of the change in Dependent can be explained by the change in the 3 Independent Variables</v>
          </cell>
        </row>
        <row r="5">
          <cell r="A5" t="str">
            <v>Adjusted R Square</v>
          </cell>
          <cell r="B5">
            <v>0.98743944526404859</v>
          </cell>
          <cell r="C5" t="str">
            <v xml:space="preserve"> Adjusted for Sample Size bias</v>
          </cell>
          <cell r="I5">
            <v>2.5538418304475297</v>
          </cell>
          <cell r="J5" t="str">
            <v xml:space="preserve">  Durbin-Watson Statistic</v>
          </cell>
          <cell r="N5" t="str">
            <v>Critical D-W Values: Lower (Dl)=1.00; Upper (Du)=1.68</v>
          </cell>
        </row>
        <row r="6">
          <cell r="A6" t="str">
            <v>Standard Error</v>
          </cell>
          <cell r="B6">
            <v>2.5609392330812422</v>
          </cell>
          <cell r="C6" t="str">
            <v xml:space="preserve"> to +/- on result of Regression Equation</v>
          </cell>
          <cell r="J6" t="str">
            <v>Therefore Negative Autocorrelation maybe present at 95% Confidence</v>
          </cell>
        </row>
        <row r="7">
          <cell r="A7" t="str">
            <v>F - Statistic</v>
          </cell>
          <cell r="B7">
            <v>498.89068116865161</v>
          </cell>
          <cell r="C7" t="str">
            <v xml:space="preserve"> Therefore analysis IS Significant</v>
          </cell>
          <cell r="I7">
            <v>3.1273543754650746</v>
          </cell>
          <cell r="J7" t="str">
            <v xml:space="preserve">  Critical F-Statistic at 95% Confidence</v>
          </cell>
          <cell r="P7" t="str">
            <v xml:space="preserve"> (Significance holds to 100.0% Level of Confidence)</v>
          </cell>
        </row>
        <row r="9">
          <cell r="A9" t="str">
            <v xml:space="preserve"> Multiple Regression Equation</v>
          </cell>
          <cell r="E9" t="str">
            <v>Independent Analysis</v>
          </cell>
          <cell r="I9" t="str">
            <v>Auto Correlation</v>
          </cell>
          <cell r="J9" t="str">
            <v>Tests for Multicolinearity between Independent Variables</v>
          </cell>
        </row>
        <row r="10">
          <cell r="B10" t="str">
            <v>Coefficients</v>
          </cell>
          <cell r="C10" t="str">
            <v>Standard Error</v>
          </cell>
          <cell r="E10" t="str">
            <v xml:space="preserve"> R Squared</v>
          </cell>
          <cell r="F10" t="str">
            <v xml:space="preserve"> Gradient</v>
          </cell>
          <cell r="G10" t="str">
            <v xml:space="preserve"> Intercept</v>
          </cell>
          <cell r="I10" t="str">
            <v>Dl=1.20 Du=1.41</v>
          </cell>
          <cell r="J10" t="str">
            <v xml:space="preserve">Adjusted R-Squared against other Indep </v>
          </cell>
          <cell r="K10" t="str">
            <v>Independent R-Square Matrix</v>
          </cell>
        </row>
        <row r="11">
          <cell r="A11" t="str">
            <v>Intercept</v>
          </cell>
          <cell r="B11">
            <v>-0.35710865451048335</v>
          </cell>
          <cell r="C11">
            <v>2.289982527459844</v>
          </cell>
          <cell r="I11" t="str">
            <v>DW-Stat</v>
          </cell>
        </row>
        <row r="12">
          <cell r="A12" t="str">
            <v>Indep1</v>
          </cell>
          <cell r="B12">
            <v>0.85587438081697798</v>
          </cell>
          <cell r="C12">
            <v>5.5436136340869593E-2</v>
          </cell>
          <cell r="E12">
            <v>0.98570843075001191</v>
          </cell>
          <cell r="F12">
            <v>0.97173293197231314</v>
          </cell>
          <cell r="G12">
            <v>-4.5963429613504232</v>
          </cell>
          <cell r="I12">
            <v>2.4255992957428472</v>
          </cell>
          <cell r="J12">
            <v>0.76968651765812923</v>
          </cell>
          <cell r="K12">
            <v>1</v>
          </cell>
          <cell r="L12">
            <v>0.7807950978837267</v>
          </cell>
          <cell r="M12">
            <v>7.6866305087159623E-2</v>
          </cell>
          <cell r="U12" t="str">
            <v>Indep1</v>
          </cell>
        </row>
        <row r="13">
          <cell r="A13" t="str">
            <v>Indep2</v>
          </cell>
          <cell r="B13">
            <v>0.12470050637701124</v>
          </cell>
          <cell r="C13">
            <v>5.2609163735930609E-2</v>
          </cell>
          <cell r="E13">
            <v>0.81596491442934149</v>
          </cell>
          <cell r="F13">
            <v>0.78806901583047428</v>
          </cell>
          <cell r="G13">
            <v>27.664579218502453</v>
          </cell>
          <cell r="I13">
            <v>1.9016696302881781</v>
          </cell>
          <cell r="J13">
            <v>0.79681383986500676</v>
          </cell>
          <cell r="K13">
            <v>0.7807950978837267</v>
          </cell>
          <cell r="L13">
            <v>1</v>
          </cell>
          <cell r="M13">
            <v>0.18559700086445963</v>
          </cell>
          <cell r="U13" t="str">
            <v>Indep2</v>
          </cell>
        </row>
        <row r="14">
          <cell r="A14" t="str">
            <v>Indep3</v>
          </cell>
          <cell r="B14">
            <v>-2.1683258330503552E-2</v>
          </cell>
          <cell r="C14">
            <v>2.2282941877398738E-2</v>
          </cell>
          <cell r="E14">
            <v>7.5858575085584426E-2</v>
          </cell>
          <cell r="F14">
            <v>0.20885705522393228</v>
          </cell>
          <cell r="G14">
            <v>32.5724980011151</v>
          </cell>
          <cell r="I14">
            <v>1.7055884211359829</v>
          </cell>
          <cell r="J14">
            <v>0.14432574750962412</v>
          </cell>
          <cell r="K14">
            <v>7.6866305087159623E-2</v>
          </cell>
          <cell r="L14">
            <v>0.18559700086445963</v>
          </cell>
          <cell r="M14">
            <v>1</v>
          </cell>
          <cell r="U14" t="str">
            <v>Indep3</v>
          </cell>
        </row>
        <row r="22">
          <cell r="A22" t="str">
            <v xml:space="preserve">Dependent = </v>
          </cell>
          <cell r="B22" t="str">
            <v>0.86*Indep1 + 0.12*Indep2 + -0.02*Indep3 + -0.36 (+/- 2.56)</v>
          </cell>
          <cell r="K22" t="str">
            <v>Indep1</v>
          </cell>
          <cell r="L22" t="str">
            <v>Indep2</v>
          </cell>
          <cell r="M22" t="str">
            <v>Indep3</v>
          </cell>
        </row>
        <row r="24">
          <cell r="A24" t="str">
            <v>Actual versus Predicted Dependent</v>
          </cell>
          <cell r="K24" t="str">
            <v>Step 2 - Forecasting</v>
          </cell>
        </row>
        <row r="25">
          <cell r="K25" t="str">
            <v>Trend R-Squared Matrix</v>
          </cell>
          <cell r="P25" t="str">
            <v>3rd Ord Polynomial</v>
          </cell>
          <cell r="Q25" t="str">
            <v>2nd Ord Polynomial</v>
          </cell>
          <cell r="R25" t="str">
            <v>Exponential</v>
          </cell>
          <cell r="S25" t="str">
            <v>Linear</v>
          </cell>
        </row>
        <row r="27">
          <cell r="K27" t="str">
            <v>Independent Variable</v>
          </cell>
          <cell r="T27" t="str">
            <v>Choose Method</v>
          </cell>
        </row>
        <row r="28">
          <cell r="K28" t="str">
            <v>Indep1</v>
          </cell>
          <cell r="P28">
            <v>0.33114899218271193</v>
          </cell>
          <cell r="Q28">
            <v>0.32730319434876626</v>
          </cell>
          <cell r="R28">
            <v>0.11267768872073029</v>
          </cell>
          <cell r="S28">
            <v>0.19565925849166566</v>
          </cell>
          <cell r="U28" t="str">
            <v>Linear</v>
          </cell>
        </row>
        <row r="29">
          <cell r="K29" t="str">
            <v>Indep2</v>
          </cell>
          <cell r="P29">
            <v>0.31312466886155887</v>
          </cell>
          <cell r="Q29">
            <v>0.22131366634565902</v>
          </cell>
          <cell r="R29" t="e">
            <v>#NUM!</v>
          </cell>
          <cell r="S29">
            <v>0.10119714514195569</v>
          </cell>
          <cell r="U29" t="str">
            <v>Linear</v>
          </cell>
        </row>
        <row r="30">
          <cell r="K30" t="str">
            <v>Indep3</v>
          </cell>
          <cell r="P30">
            <v>0.18241797308472479</v>
          </cell>
          <cell r="Q30">
            <v>2.8090884873810319E-2</v>
          </cell>
          <cell r="R30">
            <v>1.8779440217156228E-2</v>
          </cell>
          <cell r="S30">
            <v>9.7158090118854758E-3</v>
          </cell>
          <cell r="U30" t="str">
            <v>Linear</v>
          </cell>
        </row>
        <row r="39">
          <cell r="K39" t="str">
            <v>Number of Periods to Forecast</v>
          </cell>
          <cell r="P39">
            <v>10</v>
          </cell>
        </row>
      </sheetData>
      <sheetData sheetId="2">
        <row r="1">
          <cell r="A1" t="str">
            <v>Forecast Output</v>
          </cell>
        </row>
        <row r="2">
          <cell r="A2">
            <v>-0.35710865451048335</v>
          </cell>
          <cell r="B2">
            <v>0.85587438081697798</v>
          </cell>
          <cell r="C2">
            <v>0.12470050637701124</v>
          </cell>
          <cell r="D2">
            <v>-2.1683258330503552E-2</v>
          </cell>
        </row>
        <row r="3">
          <cell r="A3" t="str">
            <v>Time Period</v>
          </cell>
          <cell r="B3" t="str">
            <v>Indep1</v>
          </cell>
          <cell r="C3" t="str">
            <v>Indep2</v>
          </cell>
          <cell r="D3" t="str">
            <v>Indep3</v>
          </cell>
          <cell r="L3" t="str">
            <v>Dependent</v>
          </cell>
        </row>
        <row r="4">
          <cell r="A4">
            <v>1</v>
          </cell>
          <cell r="B4">
            <v>103.62628176880334</v>
          </cell>
          <cell r="C4">
            <v>60.140805880668516</v>
          </cell>
          <cell r="D4">
            <v>45.079409770290013</v>
          </cell>
          <cell r="L4">
            <v>94.202905783674225</v>
          </cell>
        </row>
        <row r="5">
          <cell r="A5">
            <v>2</v>
          </cell>
          <cell r="B5">
            <v>52.063054354521469</v>
          </cell>
          <cell r="C5">
            <v>10.925398400353046</v>
          </cell>
          <cell r="D5">
            <v>7.1354352280141198</v>
          </cell>
          <cell r="L5">
            <v>46.260456848566363</v>
          </cell>
        </row>
        <row r="6">
          <cell r="A6">
            <v>3</v>
          </cell>
          <cell r="B6">
            <v>43.124905005878624</v>
          </cell>
          <cell r="C6">
            <v>18.965392603276634</v>
          </cell>
          <cell r="D6">
            <v>40.188275617176842</v>
          </cell>
          <cell r="L6">
            <v>33.671316845049184</v>
          </cell>
        </row>
        <row r="7">
          <cell r="A7">
            <v>4</v>
          </cell>
          <cell r="B7">
            <v>70.949638111574998</v>
          </cell>
          <cell r="C7">
            <v>47.552469476771755</v>
          </cell>
          <cell r="D7">
            <v>40.565079264289864</v>
          </cell>
          <cell r="L7">
            <v>69.791167455006331</v>
          </cell>
        </row>
        <row r="8">
          <cell r="A8">
            <v>5</v>
          </cell>
          <cell r="B8">
            <v>67.982592933576683</v>
          </cell>
          <cell r="C8">
            <v>30.066613825681884</v>
          </cell>
          <cell r="D8">
            <v>42.060863299036043</v>
          </cell>
          <cell r="L8">
            <v>58</v>
          </cell>
        </row>
        <row r="9">
          <cell r="A9">
            <v>6</v>
          </cell>
          <cell r="B9">
            <v>28.227145655863211</v>
          </cell>
          <cell r="C9">
            <v>17.126712947472225</v>
          </cell>
          <cell r="D9">
            <v>85.039014696493183</v>
          </cell>
          <cell r="L9">
            <v>22.912221582659509</v>
          </cell>
        </row>
        <row r="10">
          <cell r="A10">
            <v>7</v>
          </cell>
          <cell r="B10">
            <v>89.263527947130612</v>
          </cell>
          <cell r="C10">
            <v>59.463045910402336</v>
          </cell>
          <cell r="D10">
            <v>97.375846210296331</v>
          </cell>
          <cell r="L10">
            <v>79.937267723724318</v>
          </cell>
        </row>
        <row r="11">
          <cell r="A11">
            <v>8</v>
          </cell>
          <cell r="B11">
            <v>31.878979343899164</v>
          </cell>
          <cell r="C11">
            <v>-0.87524467932013295</v>
          </cell>
          <cell r="D11">
            <v>54.629653838251492</v>
          </cell>
          <cell r="L11">
            <v>24.333188386743743</v>
          </cell>
        </row>
        <row r="12">
          <cell r="A12">
            <v>9</v>
          </cell>
          <cell r="B12">
            <v>9.1476356251700857</v>
          </cell>
          <cell r="C12">
            <v>-27.064785500379575</v>
          </cell>
          <cell r="D12">
            <v>20.327047912014873</v>
          </cell>
          <cell r="L12">
            <v>5.7156600095548571</v>
          </cell>
        </row>
        <row r="13">
          <cell r="A13">
            <v>10</v>
          </cell>
          <cell r="B13">
            <v>56.303890953418964</v>
          </cell>
          <cell r="C13">
            <v>44.45727186461685</v>
          </cell>
          <cell r="D13">
            <v>77.933905040224261</v>
          </cell>
          <cell r="L13">
            <v>53.253150834732921</v>
          </cell>
        </row>
        <row r="14">
          <cell r="A14">
            <v>11</v>
          </cell>
          <cell r="B14">
            <v>51.741954859500957</v>
          </cell>
          <cell r="C14">
            <v>21.467921637925883</v>
          </cell>
          <cell r="D14">
            <v>12.78612104252465</v>
          </cell>
          <cell r="L14">
            <v>44.329172304759211</v>
          </cell>
        </row>
        <row r="15">
          <cell r="A15">
            <v>12</v>
          </cell>
          <cell r="B15">
            <v>51.410375675853246</v>
          </cell>
          <cell r="C15">
            <v>19.78531634551809</v>
          </cell>
          <cell r="D15">
            <v>14.347633191881437</v>
          </cell>
          <cell r="L15">
            <v>46</v>
          </cell>
        </row>
        <row r="16">
          <cell r="A16">
            <v>13</v>
          </cell>
          <cell r="B16">
            <v>33.977854804894378</v>
          </cell>
          <cell r="C16">
            <v>-2.7537467335772945</v>
          </cell>
          <cell r="D16">
            <v>95.465223733935673</v>
          </cell>
          <cell r="L16">
            <v>24.48765043612584</v>
          </cell>
        </row>
        <row r="17">
          <cell r="A17">
            <v>14</v>
          </cell>
          <cell r="B17">
            <v>43.203513843610899</v>
          </cell>
          <cell r="C17">
            <v>2.0441446091603908</v>
          </cell>
          <cell r="D17">
            <v>58.805148379172564</v>
          </cell>
          <cell r="L17">
            <v>38.832535640335394</v>
          </cell>
        </row>
        <row r="18">
          <cell r="A18">
            <v>15</v>
          </cell>
          <cell r="B18">
            <v>25.222475323957077</v>
          </cell>
          <cell r="C18">
            <v>-16.856803061058137</v>
          </cell>
          <cell r="D18">
            <v>4.0737767178522288</v>
          </cell>
          <cell r="L18">
            <v>19.798154205109377</v>
          </cell>
        </row>
        <row r="19">
          <cell r="A19">
            <v>16</v>
          </cell>
          <cell r="B19">
            <v>28.18208452579541</v>
          </cell>
          <cell r="C19">
            <v>12.334257122436789</v>
          </cell>
          <cell r="D19">
            <v>7.4250132513889788</v>
          </cell>
          <cell r="L19">
            <v>21.167186750505842</v>
          </cell>
        </row>
        <row r="20">
          <cell r="A20">
            <v>17</v>
          </cell>
          <cell r="B20">
            <v>28.721810572016626</v>
          </cell>
          <cell r="C20">
            <v>-17.535727507344269</v>
          </cell>
          <cell r="D20">
            <v>19.940127709935517</v>
          </cell>
          <cell r="L20">
            <v>22</v>
          </cell>
        </row>
        <row r="21">
          <cell r="A21">
            <v>18</v>
          </cell>
          <cell r="B21">
            <v>27.740312446855924</v>
          </cell>
          <cell r="C21">
            <v>-11.431430877457217</v>
          </cell>
          <cell r="D21">
            <v>20.187173582186844</v>
          </cell>
          <cell r="L21">
            <v>23</v>
          </cell>
        </row>
        <row r="22">
          <cell r="A22">
            <v>19</v>
          </cell>
          <cell r="B22">
            <v>40.468555291317486</v>
          </cell>
          <cell r="C22">
            <v>36.392737615589525</v>
          </cell>
          <cell r="D22">
            <v>70.213343240969991</v>
          </cell>
          <cell r="L22">
            <v>39.832914619039016</v>
          </cell>
        </row>
        <row r="23">
          <cell r="A23">
            <v>20</v>
          </cell>
          <cell r="B23">
            <v>67.298401691672254</v>
          </cell>
          <cell r="C23">
            <v>49.124742240732864</v>
          </cell>
          <cell r="D23">
            <v>49.640697061863115</v>
          </cell>
          <cell r="L23">
            <v>64.214344836904687</v>
          </cell>
        </row>
        <row r="24">
          <cell r="A24">
            <v>21</v>
          </cell>
          <cell r="B24">
            <v>29.198218630656399</v>
          </cell>
          <cell r="C24">
            <v>2.878579968817828</v>
          </cell>
          <cell r="L24">
            <v>24.991859016719616</v>
          </cell>
        </row>
        <row r="25">
          <cell r="A25">
            <v>22</v>
          </cell>
          <cell r="B25">
            <v>27.452644258646004</v>
          </cell>
          <cell r="C25">
            <v>1.4702109557458591</v>
          </cell>
          <cell r="L25">
            <v>23.322242302809471</v>
          </cell>
        </row>
        <row r="26">
          <cell r="A26">
            <v>23</v>
          </cell>
          <cell r="B26">
            <v>25.707069886635601</v>
          </cell>
          <cell r="C26">
            <v>6.1841942673886763E-2</v>
          </cell>
          <cell r="L26">
            <v>21.652625588899312</v>
          </cell>
        </row>
        <row r="27">
          <cell r="A27">
            <v>24</v>
          </cell>
          <cell r="B27">
            <v>23.961495514625199</v>
          </cell>
          <cell r="C27">
            <v>-1.3465270703980821</v>
          </cell>
          <cell r="L27">
            <v>19.98300887498916</v>
          </cell>
        </row>
        <row r="28">
          <cell r="A28">
            <v>25</v>
          </cell>
          <cell r="B28">
            <v>22.215921142614803</v>
          </cell>
          <cell r="C28">
            <v>-2.7548960834700509</v>
          </cell>
          <cell r="L28">
            <v>18.313392161079008</v>
          </cell>
        </row>
        <row r="29">
          <cell r="A29">
            <v>26</v>
          </cell>
          <cell r="B29">
            <v>20.470346770604401</v>
          </cell>
          <cell r="C29">
            <v>-4.1632650965420197</v>
          </cell>
          <cell r="L29">
            <v>16.643775447168856</v>
          </cell>
        </row>
        <row r="30">
          <cell r="A30">
            <v>27</v>
          </cell>
          <cell r="B30">
            <v>18.724772398593998</v>
          </cell>
          <cell r="C30">
            <v>-5.5716341096139885</v>
          </cell>
          <cell r="L30">
            <v>14.974158733258705</v>
          </cell>
        </row>
        <row r="31">
          <cell r="A31">
            <v>28</v>
          </cell>
          <cell r="B31">
            <v>16.979198026583603</v>
          </cell>
          <cell r="C31">
            <v>-6.9800031226859574</v>
          </cell>
          <cell r="L31">
            <v>13.304542019348554</v>
          </cell>
        </row>
        <row r="32">
          <cell r="A32">
            <v>29</v>
          </cell>
          <cell r="B32">
            <v>15.233623654573201</v>
          </cell>
          <cell r="C32">
            <v>-8.3883721357579333</v>
          </cell>
          <cell r="L32">
            <v>11.634925305438399</v>
          </cell>
        </row>
        <row r="33">
          <cell r="A33">
            <v>30</v>
          </cell>
          <cell r="B33">
            <v>13.488049282562798</v>
          </cell>
          <cell r="C33">
            <v>-9.7967411488299021</v>
          </cell>
          <cell r="L33">
            <v>9.9653085915282436</v>
          </cell>
        </row>
        <row r="34">
          <cell r="A34">
            <v>31</v>
          </cell>
          <cell r="B34">
            <v>11.742474910552403</v>
          </cell>
          <cell r="C34">
            <v>-11.205110161901871</v>
          </cell>
          <cell r="L34">
            <v>8.2956918776180952</v>
          </cell>
        </row>
        <row r="35">
          <cell r="A35">
            <v>32</v>
          </cell>
        </row>
        <row r="36">
          <cell r="A36">
            <v>33</v>
          </cell>
        </row>
        <row r="37">
          <cell r="A37">
            <v>34</v>
          </cell>
        </row>
        <row r="38">
          <cell r="A38">
            <v>35</v>
          </cell>
        </row>
        <row r="39">
          <cell r="A39">
            <v>36</v>
          </cell>
        </row>
        <row r="40">
          <cell r="A40">
            <v>37</v>
          </cell>
        </row>
        <row r="41">
          <cell r="A41">
            <v>38</v>
          </cell>
        </row>
        <row r="42">
          <cell r="A42">
            <v>39</v>
          </cell>
        </row>
        <row r="43">
          <cell r="A43">
            <v>40</v>
          </cell>
        </row>
        <row r="44">
          <cell r="A44">
            <v>41</v>
          </cell>
        </row>
        <row r="45">
          <cell r="A45">
            <v>42</v>
          </cell>
        </row>
        <row r="46">
          <cell r="A46">
            <v>43</v>
          </cell>
        </row>
        <row r="47">
          <cell r="A47">
            <v>44</v>
          </cell>
        </row>
        <row r="48">
          <cell r="A48">
            <v>45</v>
          </cell>
        </row>
        <row r="49">
          <cell r="A49">
            <v>46</v>
          </cell>
        </row>
        <row r="50">
          <cell r="A50">
            <v>47</v>
          </cell>
        </row>
        <row r="51">
          <cell r="A51">
            <v>48</v>
          </cell>
        </row>
        <row r="52">
          <cell r="A52">
            <v>49</v>
          </cell>
        </row>
        <row r="53">
          <cell r="A53">
            <v>50</v>
          </cell>
        </row>
        <row r="54">
          <cell r="A54">
            <v>51</v>
          </cell>
        </row>
        <row r="55">
          <cell r="A55">
            <v>52</v>
          </cell>
        </row>
        <row r="56">
          <cell r="A56">
            <v>53</v>
          </cell>
        </row>
        <row r="57">
          <cell r="A57">
            <v>54</v>
          </cell>
        </row>
        <row r="58">
          <cell r="A58">
            <v>55</v>
          </cell>
        </row>
        <row r="59">
          <cell r="A59">
            <v>56</v>
          </cell>
        </row>
        <row r="60">
          <cell r="A60">
            <v>57</v>
          </cell>
        </row>
        <row r="61">
          <cell r="A61">
            <v>58</v>
          </cell>
        </row>
        <row r="62">
          <cell r="A62">
            <v>59</v>
          </cell>
        </row>
        <row r="63">
          <cell r="A63">
            <v>60</v>
          </cell>
        </row>
        <row r="64">
          <cell r="A64">
            <v>61</v>
          </cell>
        </row>
        <row r="65">
          <cell r="A65">
            <v>62</v>
          </cell>
        </row>
        <row r="66">
          <cell r="A66">
            <v>63</v>
          </cell>
        </row>
        <row r="67">
          <cell r="A67">
            <v>64</v>
          </cell>
        </row>
        <row r="68">
          <cell r="A68">
            <v>65</v>
          </cell>
        </row>
        <row r="69">
          <cell r="A69">
            <v>66</v>
          </cell>
        </row>
        <row r="70">
          <cell r="A70">
            <v>67</v>
          </cell>
        </row>
        <row r="71">
          <cell r="A71">
            <v>68</v>
          </cell>
        </row>
        <row r="72">
          <cell r="A72">
            <v>69</v>
          </cell>
        </row>
        <row r="73">
          <cell r="A73">
            <v>70</v>
          </cell>
        </row>
        <row r="74">
          <cell r="A74">
            <v>71</v>
          </cell>
        </row>
        <row r="75">
          <cell r="A75">
            <v>72</v>
          </cell>
        </row>
        <row r="76">
          <cell r="A76">
            <v>73</v>
          </cell>
        </row>
        <row r="77">
          <cell r="A77">
            <v>74</v>
          </cell>
        </row>
        <row r="78">
          <cell r="A78">
            <v>75</v>
          </cell>
        </row>
        <row r="79">
          <cell r="A79">
            <v>76</v>
          </cell>
        </row>
        <row r="80">
          <cell r="A80">
            <v>77</v>
          </cell>
        </row>
        <row r="81">
          <cell r="A81">
            <v>78</v>
          </cell>
        </row>
        <row r="82">
          <cell r="A82">
            <v>79</v>
          </cell>
        </row>
        <row r="83">
          <cell r="A83">
            <v>80</v>
          </cell>
        </row>
        <row r="84">
          <cell r="A84">
            <v>81</v>
          </cell>
        </row>
        <row r="85">
          <cell r="A85">
            <v>82</v>
          </cell>
        </row>
        <row r="86">
          <cell r="A86">
            <v>83</v>
          </cell>
        </row>
        <row r="87">
          <cell r="A87">
            <v>84</v>
          </cell>
        </row>
        <row r="88">
          <cell r="A88">
            <v>85</v>
          </cell>
        </row>
        <row r="89">
          <cell r="A89">
            <v>86</v>
          </cell>
        </row>
        <row r="90">
          <cell r="A90">
            <v>87</v>
          </cell>
        </row>
        <row r="91">
          <cell r="A91">
            <v>88</v>
          </cell>
        </row>
        <row r="92">
          <cell r="A92">
            <v>89</v>
          </cell>
        </row>
        <row r="93">
          <cell r="A93">
            <v>90</v>
          </cell>
        </row>
        <row r="94">
          <cell r="A94">
            <v>91</v>
          </cell>
        </row>
        <row r="95">
          <cell r="A95">
            <v>92</v>
          </cell>
        </row>
        <row r="96">
          <cell r="A96">
            <v>93</v>
          </cell>
        </row>
        <row r="97">
          <cell r="A97">
            <v>94</v>
          </cell>
        </row>
        <row r="98">
          <cell r="A98">
            <v>95</v>
          </cell>
        </row>
        <row r="99">
          <cell r="A99">
            <v>96</v>
          </cell>
        </row>
        <row r="100">
          <cell r="A100">
            <v>97</v>
          </cell>
        </row>
        <row r="101">
          <cell r="A101">
            <v>98</v>
          </cell>
        </row>
        <row r="102">
          <cell r="A102">
            <v>99</v>
          </cell>
        </row>
        <row r="103">
          <cell r="A103">
            <v>100</v>
          </cell>
        </row>
        <row r="104">
          <cell r="A104">
            <v>101</v>
          </cell>
        </row>
        <row r="105">
          <cell r="A105">
            <v>102</v>
          </cell>
        </row>
        <row r="106">
          <cell r="A106">
            <v>103</v>
          </cell>
        </row>
        <row r="107">
          <cell r="A107">
            <v>104</v>
          </cell>
        </row>
        <row r="108">
          <cell r="A108">
            <v>105</v>
          </cell>
        </row>
        <row r="109">
          <cell r="A109">
            <v>106</v>
          </cell>
        </row>
        <row r="110">
          <cell r="A110">
            <v>107</v>
          </cell>
        </row>
        <row r="111">
          <cell r="A111">
            <v>108</v>
          </cell>
        </row>
        <row r="112">
          <cell r="A112">
            <v>109</v>
          </cell>
        </row>
        <row r="113">
          <cell r="A113">
            <v>110</v>
          </cell>
        </row>
        <row r="114">
          <cell r="A114">
            <v>111</v>
          </cell>
        </row>
        <row r="115">
          <cell r="A115">
            <v>112</v>
          </cell>
        </row>
        <row r="116">
          <cell r="A116">
            <v>113</v>
          </cell>
        </row>
        <row r="117">
          <cell r="A117">
            <v>114</v>
          </cell>
        </row>
        <row r="118">
          <cell r="A118">
            <v>115</v>
          </cell>
        </row>
        <row r="119">
          <cell r="A119">
            <v>116</v>
          </cell>
        </row>
        <row r="120">
          <cell r="A120">
            <v>117</v>
          </cell>
        </row>
        <row r="121">
          <cell r="A121">
            <v>118</v>
          </cell>
        </row>
        <row r="122">
          <cell r="A122">
            <v>119</v>
          </cell>
        </row>
        <row r="123">
          <cell r="A123">
            <v>120</v>
          </cell>
        </row>
        <row r="124">
          <cell r="A124">
            <v>121</v>
          </cell>
        </row>
        <row r="125">
          <cell r="A125">
            <v>122</v>
          </cell>
        </row>
        <row r="126">
          <cell r="A126">
            <v>123</v>
          </cell>
        </row>
        <row r="127">
          <cell r="A127">
            <v>124</v>
          </cell>
        </row>
        <row r="128">
          <cell r="A128">
            <v>125</v>
          </cell>
        </row>
        <row r="129">
          <cell r="A129">
            <v>126</v>
          </cell>
        </row>
        <row r="130">
          <cell r="A130">
            <v>127</v>
          </cell>
        </row>
        <row r="131">
          <cell r="A131">
            <v>128</v>
          </cell>
        </row>
        <row r="132">
          <cell r="A132">
            <v>129</v>
          </cell>
        </row>
        <row r="133">
          <cell r="A133">
            <v>130</v>
          </cell>
        </row>
        <row r="134">
          <cell r="A134">
            <v>131</v>
          </cell>
        </row>
        <row r="135">
          <cell r="A135">
            <v>132</v>
          </cell>
        </row>
        <row r="136">
          <cell r="A136">
            <v>133</v>
          </cell>
        </row>
        <row r="137">
          <cell r="A137">
            <v>134</v>
          </cell>
        </row>
        <row r="138">
          <cell r="A138">
            <v>135</v>
          </cell>
        </row>
        <row r="139">
          <cell r="A139">
            <v>136</v>
          </cell>
        </row>
        <row r="140">
          <cell r="A140">
            <v>137</v>
          </cell>
        </row>
        <row r="141">
          <cell r="A141">
            <v>138</v>
          </cell>
        </row>
        <row r="142">
          <cell r="A142">
            <v>139</v>
          </cell>
        </row>
        <row r="143">
          <cell r="A143">
            <v>140</v>
          </cell>
        </row>
        <row r="144">
          <cell r="A144">
            <v>141</v>
          </cell>
        </row>
        <row r="145">
          <cell r="A145">
            <v>142</v>
          </cell>
        </row>
        <row r="146">
          <cell r="A146">
            <v>143</v>
          </cell>
        </row>
        <row r="147">
          <cell r="A147">
            <v>144</v>
          </cell>
        </row>
        <row r="148">
          <cell r="A148">
            <v>145</v>
          </cell>
        </row>
        <row r="149">
          <cell r="A149">
            <v>146</v>
          </cell>
        </row>
        <row r="150">
          <cell r="A150">
            <v>147</v>
          </cell>
        </row>
        <row r="151">
          <cell r="A151">
            <v>148</v>
          </cell>
        </row>
        <row r="152">
          <cell r="A152">
            <v>149</v>
          </cell>
        </row>
        <row r="153">
          <cell r="A153">
            <v>150</v>
          </cell>
        </row>
      </sheetData>
      <sheetData sheetId="3">
        <row r="3">
          <cell r="AF3" t="str">
            <v>DL</v>
          </cell>
          <cell r="AG3">
            <v>1</v>
          </cell>
          <cell r="AH3">
            <v>2</v>
          </cell>
          <cell r="AI3">
            <v>3</v>
          </cell>
          <cell r="AJ3">
            <v>4</v>
          </cell>
          <cell r="AK3">
            <v>5</v>
          </cell>
          <cell r="AM3" t="str">
            <v>DU</v>
          </cell>
          <cell r="AN3">
            <v>1</v>
          </cell>
          <cell r="AO3">
            <v>2</v>
          </cell>
          <cell r="AP3">
            <v>3</v>
          </cell>
          <cell r="AQ3">
            <v>4</v>
          </cell>
          <cell r="AR3">
            <v>5</v>
          </cell>
        </row>
        <row r="4">
          <cell r="D4">
            <v>45.079409770290013</v>
          </cell>
          <cell r="L4">
            <v>1</v>
          </cell>
          <cell r="AF4">
            <v>0</v>
          </cell>
          <cell r="AG4">
            <v>1.08</v>
          </cell>
          <cell r="AH4">
            <v>0.95</v>
          </cell>
          <cell r="AI4">
            <v>0.82</v>
          </cell>
          <cell r="AJ4">
            <v>0.69</v>
          </cell>
          <cell r="AK4">
            <v>0.56000000000000005</v>
          </cell>
          <cell r="AM4">
            <v>0</v>
          </cell>
          <cell r="AN4">
            <v>1.36</v>
          </cell>
          <cell r="AO4">
            <v>1.54</v>
          </cell>
          <cell r="AP4">
            <v>1.75</v>
          </cell>
          <cell r="AQ4">
            <v>1.97</v>
          </cell>
          <cell r="AR4">
            <v>2.21</v>
          </cell>
        </row>
        <row r="5">
          <cell r="D5">
            <v>7.1354352280141198</v>
          </cell>
          <cell r="L5">
            <v>2</v>
          </cell>
          <cell r="AF5">
            <v>15</v>
          </cell>
          <cell r="AG5">
            <v>1.08</v>
          </cell>
          <cell r="AH5">
            <v>0.95</v>
          </cell>
          <cell r="AI5">
            <v>0.82</v>
          </cell>
          <cell r="AJ5">
            <v>0.69</v>
          </cell>
          <cell r="AK5">
            <v>0.56000000000000005</v>
          </cell>
          <cell r="AM5">
            <v>15</v>
          </cell>
          <cell r="AN5">
            <v>1.36</v>
          </cell>
          <cell r="AO5">
            <v>1.54</v>
          </cell>
          <cell r="AP5">
            <v>1.75</v>
          </cell>
          <cell r="AQ5">
            <v>1.97</v>
          </cell>
          <cell r="AR5">
            <v>2.21</v>
          </cell>
        </row>
        <row r="6">
          <cell r="D6">
            <v>40.188275617176842</v>
          </cell>
          <cell r="L6">
            <v>3</v>
          </cell>
          <cell r="AF6">
            <v>16</v>
          </cell>
          <cell r="AG6">
            <v>1.1000000000000001</v>
          </cell>
          <cell r="AH6">
            <v>0.98</v>
          </cell>
          <cell r="AI6">
            <v>0.86</v>
          </cell>
          <cell r="AJ6">
            <v>0.74</v>
          </cell>
          <cell r="AK6">
            <v>0.62</v>
          </cell>
          <cell r="AM6">
            <v>16</v>
          </cell>
          <cell r="AN6">
            <v>1.37</v>
          </cell>
          <cell r="AO6">
            <v>1.54</v>
          </cell>
          <cell r="AP6">
            <v>1.73</v>
          </cell>
          <cell r="AQ6">
            <v>1.93</v>
          </cell>
          <cell r="AR6">
            <v>2.15</v>
          </cell>
        </row>
        <row r="7">
          <cell r="D7">
            <v>40.565079264289864</v>
          </cell>
          <cell r="L7">
            <v>4</v>
          </cell>
          <cell r="AF7">
            <v>17</v>
          </cell>
          <cell r="AG7">
            <v>1.1299999999999999</v>
          </cell>
          <cell r="AH7">
            <v>1.02</v>
          </cell>
          <cell r="AI7">
            <v>0.9</v>
          </cell>
          <cell r="AJ7">
            <v>0.78</v>
          </cell>
          <cell r="AK7">
            <v>0.67</v>
          </cell>
          <cell r="AM7">
            <v>17</v>
          </cell>
          <cell r="AN7">
            <v>1.38</v>
          </cell>
          <cell r="AO7">
            <v>1.54</v>
          </cell>
          <cell r="AP7">
            <v>1.71</v>
          </cell>
          <cell r="AQ7">
            <v>1.9</v>
          </cell>
          <cell r="AR7">
            <v>2.1</v>
          </cell>
        </row>
        <row r="8">
          <cell r="D8">
            <v>42.060863299036043</v>
          </cell>
          <cell r="L8">
            <v>5</v>
          </cell>
          <cell r="AF8">
            <v>18</v>
          </cell>
          <cell r="AG8">
            <v>1.1599999999999999</v>
          </cell>
          <cell r="AH8">
            <v>1.05</v>
          </cell>
          <cell r="AI8">
            <v>0.93</v>
          </cell>
          <cell r="AJ8">
            <v>0.82</v>
          </cell>
          <cell r="AK8">
            <v>0.71</v>
          </cell>
          <cell r="AM8">
            <v>18</v>
          </cell>
          <cell r="AN8">
            <v>1.39</v>
          </cell>
          <cell r="AO8">
            <v>1.53</v>
          </cell>
          <cell r="AP8">
            <v>1.69</v>
          </cell>
          <cell r="AQ8">
            <v>1.87</v>
          </cell>
          <cell r="AR8">
            <v>2.06</v>
          </cell>
        </row>
        <row r="9">
          <cell r="D9">
            <v>85.039014696493183</v>
          </cell>
          <cell r="L9">
            <v>6</v>
          </cell>
          <cell r="AF9">
            <v>19</v>
          </cell>
          <cell r="AG9">
            <v>1.18</v>
          </cell>
          <cell r="AH9">
            <v>1.08</v>
          </cell>
          <cell r="AI9">
            <v>0.97</v>
          </cell>
          <cell r="AJ9">
            <v>0.86</v>
          </cell>
          <cell r="AK9">
            <v>0.75</v>
          </cell>
          <cell r="AM9">
            <v>19</v>
          </cell>
          <cell r="AN9">
            <v>1.4</v>
          </cell>
          <cell r="AO9">
            <v>1.53</v>
          </cell>
          <cell r="AP9">
            <v>1.68</v>
          </cell>
          <cell r="AQ9">
            <v>1.85</v>
          </cell>
          <cell r="AR9">
            <v>2.02</v>
          </cell>
        </row>
        <row r="10">
          <cell r="D10">
            <v>97.375846210296331</v>
          </cell>
          <cell r="L10">
            <v>7</v>
          </cell>
          <cell r="AF10">
            <v>20</v>
          </cell>
          <cell r="AG10">
            <v>1.2</v>
          </cell>
          <cell r="AH10">
            <v>1.1000000000000001</v>
          </cell>
          <cell r="AI10">
            <v>1</v>
          </cell>
          <cell r="AJ10">
            <v>0.9</v>
          </cell>
          <cell r="AK10">
            <v>0.79</v>
          </cell>
          <cell r="AM10">
            <v>20</v>
          </cell>
          <cell r="AN10">
            <v>1.41</v>
          </cell>
          <cell r="AO10">
            <v>1.54</v>
          </cell>
          <cell r="AP10">
            <v>1.68</v>
          </cell>
          <cell r="AQ10">
            <v>1.83</v>
          </cell>
          <cell r="AR10">
            <v>1.99</v>
          </cell>
        </row>
        <row r="11">
          <cell r="D11">
            <v>54.629653838251492</v>
          </cell>
          <cell r="L11">
            <v>8</v>
          </cell>
          <cell r="AF11">
            <v>21</v>
          </cell>
          <cell r="AG11">
            <v>1.22</v>
          </cell>
          <cell r="AH11">
            <v>1.1299999999999999</v>
          </cell>
          <cell r="AI11">
            <v>1.03</v>
          </cell>
          <cell r="AJ11">
            <v>0.93</v>
          </cell>
          <cell r="AK11">
            <v>0.83</v>
          </cell>
          <cell r="AM11">
            <v>21</v>
          </cell>
          <cell r="AN11">
            <v>1.42</v>
          </cell>
          <cell r="AO11">
            <v>1.54</v>
          </cell>
          <cell r="AP11">
            <v>1.67</v>
          </cell>
          <cell r="AQ11">
            <v>1.81</v>
          </cell>
          <cell r="AR11">
            <v>1.96</v>
          </cell>
        </row>
        <row r="12">
          <cell r="D12">
            <v>20.327047912014873</v>
          </cell>
          <cell r="L12">
            <v>9</v>
          </cell>
          <cell r="AF12">
            <v>22</v>
          </cell>
          <cell r="AG12">
            <v>1.24</v>
          </cell>
          <cell r="AH12">
            <v>1.1499999999999999</v>
          </cell>
          <cell r="AI12">
            <v>1.05</v>
          </cell>
          <cell r="AJ12">
            <v>0.96</v>
          </cell>
          <cell r="AK12">
            <v>0.86</v>
          </cell>
          <cell r="AM12">
            <v>22</v>
          </cell>
          <cell r="AN12">
            <v>1.43</v>
          </cell>
          <cell r="AO12">
            <v>1.54</v>
          </cell>
          <cell r="AP12">
            <v>1.66</v>
          </cell>
          <cell r="AQ12">
            <v>1.8</v>
          </cell>
          <cell r="AR12">
            <v>1.94</v>
          </cell>
        </row>
        <row r="13">
          <cell r="D13">
            <v>77.933905040224261</v>
          </cell>
          <cell r="L13">
            <v>10</v>
          </cell>
          <cell r="AF13">
            <v>23</v>
          </cell>
          <cell r="AG13">
            <v>1.26</v>
          </cell>
          <cell r="AH13">
            <v>1.17</v>
          </cell>
          <cell r="AI13">
            <v>1.08</v>
          </cell>
          <cell r="AJ13">
            <v>0.99</v>
          </cell>
          <cell r="AK13">
            <v>0.9</v>
          </cell>
          <cell r="AM13">
            <v>23</v>
          </cell>
          <cell r="AN13">
            <v>1.44</v>
          </cell>
          <cell r="AO13">
            <v>1.54</v>
          </cell>
          <cell r="AP13">
            <v>1.66</v>
          </cell>
          <cell r="AQ13">
            <v>1.79</v>
          </cell>
          <cell r="AR13">
            <v>1.92</v>
          </cell>
        </row>
        <row r="14">
          <cell r="D14">
            <v>12.78612104252465</v>
          </cell>
          <cell r="L14">
            <v>11</v>
          </cell>
          <cell r="AF14">
            <v>24</v>
          </cell>
          <cell r="AG14">
            <v>1.27</v>
          </cell>
          <cell r="AH14">
            <v>1.19</v>
          </cell>
          <cell r="AI14">
            <v>1.1000000000000001</v>
          </cell>
          <cell r="AJ14">
            <v>1.01</v>
          </cell>
          <cell r="AK14">
            <v>0.93</v>
          </cell>
          <cell r="AM14">
            <v>24</v>
          </cell>
          <cell r="AN14">
            <v>1.45</v>
          </cell>
          <cell r="AO14">
            <v>1.55</v>
          </cell>
          <cell r="AP14">
            <v>1.66</v>
          </cell>
          <cell r="AQ14">
            <v>1.78</v>
          </cell>
          <cell r="AR14">
            <v>1.9</v>
          </cell>
        </row>
        <row r="15">
          <cell r="D15">
            <v>14.347633191881437</v>
          </cell>
          <cell r="L15">
            <v>12</v>
          </cell>
          <cell r="AF15">
            <v>25</v>
          </cell>
          <cell r="AG15">
            <v>1.29</v>
          </cell>
          <cell r="AH15">
            <v>1.21</v>
          </cell>
          <cell r="AI15">
            <v>1.1200000000000001</v>
          </cell>
          <cell r="AJ15">
            <v>1.04</v>
          </cell>
          <cell r="AK15">
            <v>0.95</v>
          </cell>
          <cell r="AM15">
            <v>25</v>
          </cell>
          <cell r="AN15">
            <v>1.45</v>
          </cell>
          <cell r="AO15">
            <v>1.55</v>
          </cell>
          <cell r="AP15">
            <v>1.66</v>
          </cell>
          <cell r="AQ15">
            <v>1.77</v>
          </cell>
          <cell r="AR15">
            <v>1.89</v>
          </cell>
        </row>
        <row r="16">
          <cell r="D16">
            <v>95.465223733935673</v>
          </cell>
          <cell r="L16">
            <v>13</v>
          </cell>
          <cell r="AF16">
            <v>26</v>
          </cell>
          <cell r="AG16">
            <v>1.3</v>
          </cell>
          <cell r="AH16">
            <v>1.22</v>
          </cell>
          <cell r="AI16">
            <v>1.1399999999999999</v>
          </cell>
          <cell r="AJ16">
            <v>1.06</v>
          </cell>
          <cell r="AK16">
            <v>0.98</v>
          </cell>
          <cell r="AM16">
            <v>26</v>
          </cell>
          <cell r="AN16">
            <v>1.46</v>
          </cell>
          <cell r="AO16">
            <v>1.55</v>
          </cell>
          <cell r="AP16">
            <v>1.65</v>
          </cell>
          <cell r="AQ16">
            <v>1.76</v>
          </cell>
          <cell r="AR16">
            <v>1.88</v>
          </cell>
        </row>
        <row r="17">
          <cell r="D17">
            <v>58.805148379172564</v>
          </cell>
          <cell r="L17">
            <v>14</v>
          </cell>
          <cell r="AF17">
            <v>27</v>
          </cell>
          <cell r="AG17">
            <v>1.32</v>
          </cell>
          <cell r="AH17">
            <v>1.24</v>
          </cell>
          <cell r="AI17">
            <v>1.1599999999999999</v>
          </cell>
          <cell r="AJ17">
            <v>1.08</v>
          </cell>
          <cell r="AK17">
            <v>1.01</v>
          </cell>
          <cell r="AM17">
            <v>27</v>
          </cell>
          <cell r="AN17">
            <v>1.47</v>
          </cell>
          <cell r="AO17">
            <v>1.56</v>
          </cell>
          <cell r="AP17">
            <v>1.65</v>
          </cell>
          <cell r="AQ17">
            <v>1.76</v>
          </cell>
          <cell r="AR17">
            <v>1.86</v>
          </cell>
        </row>
        <row r="18">
          <cell r="D18">
            <v>4.0737767178522288</v>
          </cell>
          <cell r="L18">
            <v>15</v>
          </cell>
          <cell r="AF18">
            <v>28</v>
          </cell>
          <cell r="AG18">
            <v>1.33</v>
          </cell>
          <cell r="AH18">
            <v>1.26</v>
          </cell>
          <cell r="AI18">
            <v>1.18</v>
          </cell>
          <cell r="AJ18">
            <v>1.1000000000000001</v>
          </cell>
          <cell r="AK18">
            <v>1.03</v>
          </cell>
          <cell r="AM18">
            <v>28</v>
          </cell>
          <cell r="AN18">
            <v>1.48</v>
          </cell>
          <cell r="AO18">
            <v>1.56</v>
          </cell>
          <cell r="AP18">
            <v>1.65</v>
          </cell>
          <cell r="AQ18">
            <v>1.75</v>
          </cell>
          <cell r="AR18">
            <v>1.85</v>
          </cell>
        </row>
        <row r="19">
          <cell r="D19">
            <v>7.4250132513889788</v>
          </cell>
          <cell r="L19">
            <v>16</v>
          </cell>
          <cell r="AF19">
            <v>29</v>
          </cell>
          <cell r="AG19">
            <v>1.34</v>
          </cell>
          <cell r="AH19">
            <v>1.27</v>
          </cell>
          <cell r="AI19">
            <v>1.2</v>
          </cell>
          <cell r="AJ19">
            <v>1.1200000000000001</v>
          </cell>
          <cell r="AK19">
            <v>1.05</v>
          </cell>
          <cell r="AM19">
            <v>29</v>
          </cell>
          <cell r="AN19">
            <v>1.48</v>
          </cell>
          <cell r="AO19">
            <v>1.56</v>
          </cell>
          <cell r="AP19">
            <v>1.65</v>
          </cell>
          <cell r="AQ19">
            <v>1.74</v>
          </cell>
          <cell r="AR19">
            <v>1.84</v>
          </cell>
        </row>
        <row r="20">
          <cell r="D20">
            <v>19.940127709935517</v>
          </cell>
          <cell r="L20">
            <v>17</v>
          </cell>
          <cell r="AF20">
            <v>30</v>
          </cell>
          <cell r="AG20">
            <v>1.35</v>
          </cell>
          <cell r="AH20">
            <v>1.28</v>
          </cell>
          <cell r="AI20">
            <v>1.21</v>
          </cell>
          <cell r="AJ20">
            <v>1.1399999999999999</v>
          </cell>
          <cell r="AK20">
            <v>1.07</v>
          </cell>
          <cell r="AM20">
            <v>30</v>
          </cell>
          <cell r="AN20">
            <v>1.49</v>
          </cell>
          <cell r="AO20">
            <v>1.57</v>
          </cell>
          <cell r="AP20">
            <v>1.65</v>
          </cell>
          <cell r="AQ20">
            <v>1.74</v>
          </cell>
          <cell r="AR20">
            <v>1.83</v>
          </cell>
        </row>
        <row r="21">
          <cell r="D21">
            <v>20.187173582186844</v>
          </cell>
          <cell r="L21">
            <v>18</v>
          </cell>
          <cell r="AF21">
            <v>31</v>
          </cell>
          <cell r="AG21">
            <v>1.36</v>
          </cell>
          <cell r="AH21">
            <v>1.3</v>
          </cell>
          <cell r="AI21">
            <v>1.23</v>
          </cell>
          <cell r="AJ21">
            <v>1.1599999999999999</v>
          </cell>
          <cell r="AK21">
            <v>1.0900000000000001</v>
          </cell>
          <cell r="AM21">
            <v>31</v>
          </cell>
          <cell r="AN21">
            <v>1.5</v>
          </cell>
          <cell r="AO21">
            <v>1.57</v>
          </cell>
          <cell r="AP21">
            <v>1.65</v>
          </cell>
          <cell r="AQ21">
            <v>1.74</v>
          </cell>
          <cell r="AR21">
            <v>1.83</v>
          </cell>
        </row>
        <row r="22">
          <cell r="D22">
            <v>70.213343240969991</v>
          </cell>
          <cell r="L22">
            <v>19</v>
          </cell>
          <cell r="AF22">
            <v>32</v>
          </cell>
          <cell r="AG22">
            <v>1.37</v>
          </cell>
          <cell r="AH22">
            <v>1.31</v>
          </cell>
          <cell r="AI22">
            <v>1.24</v>
          </cell>
          <cell r="AJ22">
            <v>1.18</v>
          </cell>
          <cell r="AK22">
            <v>1.1100000000000001</v>
          </cell>
          <cell r="AM22">
            <v>32</v>
          </cell>
          <cell r="AN22">
            <v>1.5</v>
          </cell>
          <cell r="AO22">
            <v>1.57</v>
          </cell>
          <cell r="AP22">
            <v>1.65</v>
          </cell>
          <cell r="AQ22">
            <v>1.73</v>
          </cell>
          <cell r="AR22">
            <v>1.82</v>
          </cell>
        </row>
        <row r="23">
          <cell r="D23">
            <v>49.640697061863115</v>
          </cell>
          <cell r="L23">
            <v>20</v>
          </cell>
          <cell r="AF23">
            <v>33</v>
          </cell>
          <cell r="AG23">
            <v>1.38</v>
          </cell>
          <cell r="AH23">
            <v>1.32</v>
          </cell>
          <cell r="AI23">
            <v>1.26</v>
          </cell>
          <cell r="AJ23">
            <v>1.19</v>
          </cell>
          <cell r="AK23">
            <v>1.1299999999999999</v>
          </cell>
          <cell r="AM23">
            <v>33</v>
          </cell>
          <cell r="AN23">
            <v>1.51</v>
          </cell>
          <cell r="AO23">
            <v>1.58</v>
          </cell>
          <cell r="AP23">
            <v>1.65</v>
          </cell>
          <cell r="AQ23">
            <v>1.73</v>
          </cell>
          <cell r="AR23">
            <v>1.81</v>
          </cell>
        </row>
        <row r="24">
          <cell r="AF24">
            <v>34</v>
          </cell>
          <cell r="AG24">
            <v>1.39</v>
          </cell>
          <cell r="AH24">
            <v>1.33</v>
          </cell>
          <cell r="AI24">
            <v>1.27</v>
          </cell>
          <cell r="AJ24">
            <v>1.21</v>
          </cell>
          <cell r="AK24">
            <v>1.1499999999999999</v>
          </cell>
          <cell r="AM24">
            <v>34</v>
          </cell>
          <cell r="AN24">
            <v>1.51</v>
          </cell>
          <cell r="AO24">
            <v>1.58</v>
          </cell>
          <cell r="AP24">
            <v>1.65</v>
          </cell>
          <cell r="AQ24">
            <v>1.73</v>
          </cell>
          <cell r="AR24">
            <v>1.81</v>
          </cell>
        </row>
        <row r="25">
          <cell r="AF25">
            <v>35</v>
          </cell>
          <cell r="AG25">
            <v>1.4</v>
          </cell>
          <cell r="AH25">
            <v>1.34</v>
          </cell>
          <cell r="AI25">
            <v>1.28</v>
          </cell>
          <cell r="AJ25">
            <v>1.22</v>
          </cell>
          <cell r="AK25">
            <v>1.1599999999999999</v>
          </cell>
          <cell r="AM25">
            <v>35</v>
          </cell>
          <cell r="AN25">
            <v>1.52</v>
          </cell>
          <cell r="AO25">
            <v>1.58</v>
          </cell>
          <cell r="AP25">
            <v>1.65</v>
          </cell>
          <cell r="AQ25">
            <v>1.73</v>
          </cell>
          <cell r="AR25">
            <v>1.8</v>
          </cell>
        </row>
        <row r="26">
          <cell r="AF26">
            <v>36</v>
          </cell>
          <cell r="AG26">
            <v>1.41</v>
          </cell>
          <cell r="AH26">
            <v>1.35</v>
          </cell>
          <cell r="AI26">
            <v>1.29</v>
          </cell>
          <cell r="AJ26">
            <v>1.24</v>
          </cell>
          <cell r="AK26">
            <v>1.18</v>
          </cell>
          <cell r="AM26">
            <v>36</v>
          </cell>
          <cell r="AN26">
            <v>1.52</v>
          </cell>
          <cell r="AO26">
            <v>1.59</v>
          </cell>
          <cell r="AP26">
            <v>1.65</v>
          </cell>
          <cell r="AQ26">
            <v>1.73</v>
          </cell>
          <cell r="AR26">
            <v>1.8</v>
          </cell>
        </row>
        <row r="27">
          <cell r="AF27">
            <v>37</v>
          </cell>
          <cell r="AG27">
            <v>1.42</v>
          </cell>
          <cell r="AH27">
            <v>1.36</v>
          </cell>
          <cell r="AI27">
            <v>1.31</v>
          </cell>
          <cell r="AJ27">
            <v>1.25</v>
          </cell>
          <cell r="AK27">
            <v>1.19</v>
          </cell>
          <cell r="AM27">
            <v>37</v>
          </cell>
          <cell r="AN27">
            <v>1.53</v>
          </cell>
          <cell r="AO27">
            <v>1.59</v>
          </cell>
          <cell r="AP27">
            <v>1.66</v>
          </cell>
          <cell r="AQ27">
            <v>1.72</v>
          </cell>
          <cell r="AR27">
            <v>1.8</v>
          </cell>
        </row>
        <row r="28">
          <cell r="AF28">
            <v>38</v>
          </cell>
          <cell r="AG28">
            <v>1.43</v>
          </cell>
          <cell r="AH28">
            <v>1.37</v>
          </cell>
          <cell r="AI28">
            <v>1.32</v>
          </cell>
          <cell r="AJ28">
            <v>1.26</v>
          </cell>
          <cell r="AK28">
            <v>1.21</v>
          </cell>
          <cell r="AM28">
            <v>38</v>
          </cell>
          <cell r="AN28">
            <v>1.54</v>
          </cell>
          <cell r="AO28">
            <v>1.59</v>
          </cell>
          <cell r="AP28">
            <v>1.66</v>
          </cell>
          <cell r="AQ28">
            <v>1.72</v>
          </cell>
          <cell r="AR28">
            <v>1.79</v>
          </cell>
        </row>
        <row r="29">
          <cell r="AF29">
            <v>39</v>
          </cell>
          <cell r="AG29">
            <v>1.43</v>
          </cell>
          <cell r="AH29">
            <v>1.38</v>
          </cell>
          <cell r="AI29">
            <v>1.33</v>
          </cell>
          <cell r="AJ29">
            <v>1.27</v>
          </cell>
          <cell r="AK29">
            <v>1.22</v>
          </cell>
          <cell r="AM29">
            <v>39</v>
          </cell>
          <cell r="AN29">
            <v>1.54</v>
          </cell>
          <cell r="AO29">
            <v>1.6</v>
          </cell>
          <cell r="AP29">
            <v>1.66</v>
          </cell>
          <cell r="AQ29">
            <v>1.72</v>
          </cell>
          <cell r="AR29">
            <v>1.79</v>
          </cell>
        </row>
        <row r="30">
          <cell r="AF30">
            <v>40</v>
          </cell>
          <cell r="AG30">
            <v>1.44</v>
          </cell>
          <cell r="AH30">
            <v>1.39</v>
          </cell>
          <cell r="AI30">
            <v>1.34</v>
          </cell>
          <cell r="AJ30">
            <v>1.29</v>
          </cell>
          <cell r="AK30">
            <v>1.23</v>
          </cell>
          <cell r="AM30">
            <v>40</v>
          </cell>
          <cell r="AN30">
            <v>1.54</v>
          </cell>
          <cell r="AO30">
            <v>1.6</v>
          </cell>
          <cell r="AP30">
            <v>1.66</v>
          </cell>
          <cell r="AQ30">
            <v>1.72</v>
          </cell>
          <cell r="AR30">
            <v>1.79</v>
          </cell>
        </row>
        <row r="31">
          <cell r="AF31">
            <v>45</v>
          </cell>
          <cell r="AG31">
            <v>1.48</v>
          </cell>
          <cell r="AH31">
            <v>1.43</v>
          </cell>
          <cell r="AI31">
            <v>1.38</v>
          </cell>
          <cell r="AJ31">
            <v>1.34</v>
          </cell>
          <cell r="AK31">
            <v>1.29</v>
          </cell>
          <cell r="AM31">
            <v>45</v>
          </cell>
          <cell r="AN31">
            <v>1.57</v>
          </cell>
          <cell r="AO31">
            <v>1.62</v>
          </cell>
          <cell r="AP31">
            <v>1.67</v>
          </cell>
          <cell r="AQ31">
            <v>1.72</v>
          </cell>
          <cell r="AR31">
            <v>1.78</v>
          </cell>
        </row>
        <row r="32">
          <cell r="AF32">
            <v>50</v>
          </cell>
          <cell r="AG32">
            <v>1.5</v>
          </cell>
          <cell r="AH32">
            <v>1.46</v>
          </cell>
          <cell r="AI32">
            <v>1.42</v>
          </cell>
          <cell r="AJ32">
            <v>1.38</v>
          </cell>
          <cell r="AK32">
            <v>1.34</v>
          </cell>
          <cell r="AM32">
            <v>50</v>
          </cell>
          <cell r="AN32">
            <v>1.59</v>
          </cell>
          <cell r="AO32">
            <v>1.63</v>
          </cell>
          <cell r="AP32">
            <v>1.67</v>
          </cell>
          <cell r="AQ32">
            <v>1.72</v>
          </cell>
          <cell r="AR32">
            <v>1.77</v>
          </cell>
        </row>
        <row r="33">
          <cell r="AF33">
            <v>55</v>
          </cell>
          <cell r="AG33">
            <v>1.53</v>
          </cell>
          <cell r="AH33">
            <v>1.49</v>
          </cell>
          <cell r="AI33">
            <v>1.45</v>
          </cell>
          <cell r="AJ33">
            <v>1.41</v>
          </cell>
          <cell r="AK33">
            <v>1.38</v>
          </cell>
          <cell r="AM33">
            <v>55</v>
          </cell>
          <cell r="AN33">
            <v>1.6</v>
          </cell>
          <cell r="AO33">
            <v>1.64</v>
          </cell>
          <cell r="AP33">
            <v>1.68</v>
          </cell>
          <cell r="AQ33">
            <v>1.72</v>
          </cell>
          <cell r="AR33">
            <v>1.77</v>
          </cell>
        </row>
        <row r="34">
          <cell r="AF34">
            <v>60</v>
          </cell>
          <cell r="AG34">
            <v>1.55</v>
          </cell>
          <cell r="AH34">
            <v>1.51</v>
          </cell>
          <cell r="AI34">
            <v>1.48</v>
          </cell>
          <cell r="AJ34">
            <v>1.44</v>
          </cell>
          <cell r="AK34">
            <v>1.41</v>
          </cell>
          <cell r="AM34">
            <v>60</v>
          </cell>
          <cell r="AN34">
            <v>1.62</v>
          </cell>
          <cell r="AO34">
            <v>1.65</v>
          </cell>
          <cell r="AP34">
            <v>1.69</v>
          </cell>
          <cell r="AQ34">
            <v>1.73</v>
          </cell>
          <cell r="AR34">
            <v>1.77</v>
          </cell>
        </row>
        <row r="35">
          <cell r="AF35">
            <v>65</v>
          </cell>
          <cell r="AG35">
            <v>1.57</v>
          </cell>
          <cell r="AH35">
            <v>1.54</v>
          </cell>
          <cell r="AI35">
            <v>1.5</v>
          </cell>
          <cell r="AJ35">
            <v>1.47</v>
          </cell>
          <cell r="AK35">
            <v>1.44</v>
          </cell>
          <cell r="AM35">
            <v>65</v>
          </cell>
          <cell r="AN35">
            <v>1.63</v>
          </cell>
          <cell r="AO35">
            <v>1.66</v>
          </cell>
          <cell r="AP35">
            <v>1.7</v>
          </cell>
          <cell r="AQ35">
            <v>1.73</v>
          </cell>
          <cell r="AR35">
            <v>1.77</v>
          </cell>
        </row>
        <row r="36">
          <cell r="AF36">
            <v>70</v>
          </cell>
          <cell r="AG36">
            <v>1.58</v>
          </cell>
          <cell r="AH36">
            <v>1.55</v>
          </cell>
          <cell r="AI36">
            <v>1.52</v>
          </cell>
          <cell r="AJ36">
            <v>1.49</v>
          </cell>
          <cell r="AK36">
            <v>1.46</v>
          </cell>
          <cell r="AM36">
            <v>70</v>
          </cell>
          <cell r="AN36">
            <v>1.64</v>
          </cell>
          <cell r="AO36">
            <v>1.67</v>
          </cell>
          <cell r="AP36">
            <v>1.7</v>
          </cell>
          <cell r="AQ36">
            <v>1.74</v>
          </cell>
          <cell r="AR36">
            <v>1.77</v>
          </cell>
        </row>
        <row r="37">
          <cell r="AF37">
            <v>75</v>
          </cell>
          <cell r="AG37">
            <v>1.6</v>
          </cell>
          <cell r="AH37">
            <v>1.57</v>
          </cell>
          <cell r="AI37">
            <v>1.54</v>
          </cell>
          <cell r="AJ37">
            <v>1.51</v>
          </cell>
          <cell r="AK37">
            <v>1.49</v>
          </cell>
          <cell r="AM37">
            <v>75</v>
          </cell>
          <cell r="AN37">
            <v>1.65</v>
          </cell>
          <cell r="AO37">
            <v>1.68</v>
          </cell>
          <cell r="AP37">
            <v>1.71</v>
          </cell>
          <cell r="AQ37">
            <v>1.74</v>
          </cell>
          <cell r="AR37">
            <v>1.77</v>
          </cell>
        </row>
        <row r="38">
          <cell r="AF38">
            <v>80</v>
          </cell>
          <cell r="AG38">
            <v>1.61</v>
          </cell>
          <cell r="AH38">
            <v>1.59</v>
          </cell>
          <cell r="AI38">
            <v>1.56</v>
          </cell>
          <cell r="AJ38">
            <v>1.53</v>
          </cell>
          <cell r="AK38">
            <v>1.51</v>
          </cell>
          <cell r="AM38">
            <v>80</v>
          </cell>
          <cell r="AN38">
            <v>1.66</v>
          </cell>
          <cell r="AO38">
            <v>1.69</v>
          </cell>
          <cell r="AP38">
            <v>1.72</v>
          </cell>
          <cell r="AQ38">
            <v>1.74</v>
          </cell>
          <cell r="AR38">
            <v>1.77</v>
          </cell>
        </row>
        <row r="39">
          <cell r="AF39">
            <v>85</v>
          </cell>
          <cell r="AG39">
            <v>1.62</v>
          </cell>
          <cell r="AH39">
            <v>1.6</v>
          </cell>
          <cell r="AI39">
            <v>1.57</v>
          </cell>
          <cell r="AJ39">
            <v>1.55</v>
          </cell>
          <cell r="AK39">
            <v>1.52</v>
          </cell>
          <cell r="AM39">
            <v>85</v>
          </cell>
          <cell r="AN39">
            <v>1.67</v>
          </cell>
          <cell r="AO39">
            <v>1.7</v>
          </cell>
          <cell r="AP39">
            <v>1.72</v>
          </cell>
          <cell r="AQ39">
            <v>1.75</v>
          </cell>
          <cell r="AR39">
            <v>1.77</v>
          </cell>
        </row>
        <row r="40">
          <cell r="AF40">
            <v>90</v>
          </cell>
          <cell r="AG40">
            <v>1.63</v>
          </cell>
          <cell r="AH40">
            <v>1.61</v>
          </cell>
          <cell r="AI40">
            <v>1.59</v>
          </cell>
          <cell r="AJ40">
            <v>1.57</v>
          </cell>
          <cell r="AK40">
            <v>1.54</v>
          </cell>
          <cell r="AM40">
            <v>90</v>
          </cell>
          <cell r="AN40">
            <v>1.68</v>
          </cell>
          <cell r="AO40">
            <v>1.7</v>
          </cell>
          <cell r="AP40">
            <v>1.73</v>
          </cell>
          <cell r="AQ40">
            <v>1.75</v>
          </cell>
          <cell r="AR40">
            <v>1.78</v>
          </cell>
        </row>
        <row r="41">
          <cell r="AF41">
            <v>95</v>
          </cell>
          <cell r="AG41">
            <v>1.64</v>
          </cell>
          <cell r="AH41">
            <v>1.62</v>
          </cell>
          <cell r="AI41">
            <v>1.6</v>
          </cell>
          <cell r="AJ41">
            <v>1.58</v>
          </cell>
          <cell r="AK41">
            <v>1.56</v>
          </cell>
          <cell r="AM41">
            <v>95</v>
          </cell>
          <cell r="AN41">
            <v>1.69</v>
          </cell>
          <cell r="AO41">
            <v>1.71</v>
          </cell>
          <cell r="AP41">
            <v>1.73</v>
          </cell>
          <cell r="AQ41">
            <v>1.75</v>
          </cell>
          <cell r="AR41">
            <v>1.78</v>
          </cell>
        </row>
        <row r="42">
          <cell r="AF42">
            <v>100</v>
          </cell>
          <cell r="AG42">
            <v>1.65</v>
          </cell>
          <cell r="AH42">
            <v>1.63</v>
          </cell>
          <cell r="AI42">
            <v>1.61</v>
          </cell>
          <cell r="AJ42">
            <v>1.59</v>
          </cell>
          <cell r="AK42">
            <v>1.57</v>
          </cell>
          <cell r="AM42">
            <v>100</v>
          </cell>
          <cell r="AN42">
            <v>1.69</v>
          </cell>
          <cell r="AO42">
            <v>1.72</v>
          </cell>
          <cell r="AP42">
            <v>1.74</v>
          </cell>
          <cell r="AQ42">
            <v>1.76</v>
          </cell>
          <cell r="AR42">
            <v>1.78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Admin"/>
      <sheetName val="Sheet4"/>
      <sheetName val="Education"/>
      <sheetName val="Nr Education"/>
      <sheetName val="Health"/>
      <sheetName val="Nr Health"/>
      <sheetName val="Sheet3"/>
      <sheetName val="Other"/>
      <sheetName val="Admin (2)"/>
      <sheetName val="Permbledhese"/>
    </sheetNames>
    <sheetDataSet>
      <sheetData sheetId="0"/>
      <sheetData sheetId="1"/>
      <sheetData sheetId="2">
        <row r="1">
          <cell r="X1">
            <v>1032</v>
          </cell>
        </row>
        <row r="2">
          <cell r="Y2" t="str">
            <v>2008_3</v>
          </cell>
        </row>
      </sheetData>
      <sheetData sheetId="3"/>
      <sheetData sheetId="4"/>
      <sheetData sheetId="5">
        <row r="1">
          <cell r="X1">
            <v>91</v>
          </cell>
        </row>
        <row r="2">
          <cell r="Z2" t="str">
            <v>2008_3</v>
          </cell>
        </row>
      </sheetData>
      <sheetData sheetId="6"/>
      <sheetData sheetId="7">
        <row r="1">
          <cell r="V1">
            <v>135</v>
          </cell>
        </row>
        <row r="3">
          <cell r="X3" t="str">
            <v>2008_3</v>
          </cell>
        </row>
      </sheetData>
      <sheetData sheetId="8"/>
      <sheetData sheetId="9">
        <row r="1">
          <cell r="V1">
            <v>6</v>
          </cell>
        </row>
        <row r="2">
          <cell r="X2" t="str">
            <v>2008_3</v>
          </cell>
        </row>
      </sheetData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stante v1 me total (2)"/>
      <sheetName val="v2005k (16)"/>
      <sheetName val="Renta"/>
      <sheetName val="Konstante v1 me total"/>
      <sheetName val="Konstante By Marku"/>
      <sheetName val="Konstante v2"/>
      <sheetName val="Enterp"/>
      <sheetName val="Chart1"/>
      <sheetName val="Konstante"/>
      <sheetName val="MoaroTables"/>
      <sheetName val="Antonela"/>
      <sheetName val="Antonella"/>
      <sheetName val="final V1"/>
      <sheetName val="Sheet1"/>
      <sheetName val="ConstantePisani(30)"/>
      <sheetName val="ConstantePisani(25)"/>
      <sheetName val="mrfnewp"/>
      <sheetName val="metoda rek florina"/>
      <sheetName val="Metoda me aplikim volumi"/>
      <sheetName val="RezFinal"/>
      <sheetName val="RezFinal30"/>
      <sheetName val="v2005"/>
      <sheetName val="v2005k"/>
      <sheetName val="stock"/>
      <sheetName val="GEneral05"/>
      <sheetName val="NOEDATA"/>
      <sheetName val="iNVESTIME05"/>
      <sheetName val="GEneral05 (2)"/>
      <sheetName val="Diferenca"/>
      <sheetName val="EmpInt"/>
      <sheetName val="Fisim"/>
      <sheetName val="Marzhet"/>
      <sheetName val="Deget 22_23_24(Zana)"/>
      <sheetName val="HG30"/>
      <sheetName val="HoldingGain"/>
      <sheetName val="RezFinalNace2"/>
      <sheetName val="v2005n2"/>
      <sheetName val="Sheet3"/>
      <sheetName val="gjendjet (25)"/>
      <sheetName val="gjendjet"/>
      <sheetName val="Rezultat"/>
      <sheetName val="Instruksione"/>
      <sheetName val="Hyrje"/>
      <sheetName val="Total Defl"/>
      <sheetName val="metoda rek florina 2"/>
      <sheetName val="viti2005versioni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0">
          <cell r="G50">
            <v>64098.786689700013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MoF"/>
    </sheetNames>
    <sheetDataSet>
      <sheetData sheetId="0" refreshError="1">
        <row r="61">
          <cell r="A61" t="str">
            <v>Subsidies</v>
          </cell>
        </row>
        <row r="78">
          <cell r="D78">
            <v>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empl"/>
      <sheetName val="Part"/>
      <sheetName val="ClasIt"/>
      <sheetName val="Clas"/>
      <sheetName val="Brdg"/>
      <sheetName val="Cor"/>
      <sheetName val="Dict"/>
      <sheetName val="Files"/>
      <sheetName val="SB"/>
      <sheetName val="Impl"/>
      <sheetName val="Aggr"/>
      <sheetName val="Frml"/>
      <sheetName val="Rls"/>
      <sheetName val="ScptRls"/>
      <sheetName val="Scpt"/>
      <sheetName val="DataIn"/>
      <sheetName val="DataOut"/>
      <sheetName val="Log"/>
      <sheetName val="Vw"/>
      <sheetName val="Scrt"/>
      <sheetName val="S90"/>
      <sheetName val="S90_ADJ"/>
      <sheetName val="S90_T"/>
      <sheetName val="U90"/>
      <sheetName val="U90_M"/>
      <sheetName val="U90_ADJ"/>
      <sheetName val="U90_C"/>
      <sheetName val="U90_B"/>
      <sheetName val="U90_T"/>
      <sheetName val="U90_RH"/>
      <sheetName val="U90_RV"/>
      <sheetName val="S66"/>
      <sheetName val="U66"/>
      <sheetName val="S37"/>
      <sheetName val="U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5">
          <cell r="CP105">
            <v>864236.00433069095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empl"/>
      <sheetName val="Part"/>
      <sheetName val="ClasIt"/>
      <sheetName val="Clas"/>
      <sheetName val="Brdg"/>
      <sheetName val="Cor"/>
      <sheetName val="Dict"/>
      <sheetName val="Files"/>
      <sheetName val="SB"/>
      <sheetName val="Impl"/>
      <sheetName val="Aggr"/>
      <sheetName val="Frml"/>
      <sheetName val="Rls"/>
      <sheetName val="ScptRls"/>
      <sheetName val="Scpt"/>
      <sheetName val="DataIn"/>
      <sheetName val="DataOut"/>
      <sheetName val="Log"/>
      <sheetName val="Vw"/>
      <sheetName val="Scrt"/>
      <sheetName val="S90"/>
      <sheetName val="S90_ADJ"/>
      <sheetName val="S90_T"/>
      <sheetName val="U90"/>
      <sheetName val="U90_M"/>
      <sheetName val="U90_ADJ"/>
      <sheetName val="U90_C"/>
      <sheetName val="U90_B"/>
      <sheetName val="U90_T"/>
      <sheetName val="U90_RH"/>
      <sheetName val="U90_RV"/>
      <sheetName val="S66"/>
      <sheetName val="U66"/>
      <sheetName val="S37"/>
      <sheetName val="U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5">
          <cell r="CP105">
            <v>898358.04707931972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empl"/>
      <sheetName val="Part"/>
      <sheetName val="ClasIt"/>
      <sheetName val="Clas"/>
      <sheetName val="Brdg"/>
      <sheetName val="Cor"/>
      <sheetName val="Dict"/>
      <sheetName val="Files"/>
      <sheetName val="SB"/>
      <sheetName val="Impl"/>
      <sheetName val="Aggr"/>
      <sheetName val="Frml"/>
      <sheetName val="Rls"/>
      <sheetName val="ScptRls"/>
      <sheetName val="Scpt"/>
      <sheetName val="DataIn"/>
      <sheetName val="DataOut"/>
      <sheetName val="Log"/>
      <sheetName val="Vw"/>
      <sheetName val="Scrt"/>
      <sheetName val="S90"/>
      <sheetName val="S90_ADJ"/>
      <sheetName val="S90_T"/>
      <sheetName val="U90"/>
      <sheetName val="U90_M"/>
      <sheetName val="U90_ADJ"/>
      <sheetName val="U90_C"/>
      <sheetName val="U90_B"/>
      <sheetName val="U90_T"/>
      <sheetName val="U90_RH"/>
      <sheetName val="U90_RV"/>
      <sheetName val="S66"/>
      <sheetName val="U66"/>
      <sheetName val="S37"/>
      <sheetName val="U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5">
          <cell r="CP105">
            <v>831727.71626440622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empl"/>
      <sheetName val="Part"/>
      <sheetName val="ClasIt"/>
      <sheetName val="Clas"/>
      <sheetName val="Brdg"/>
      <sheetName val="Cor"/>
      <sheetName val="Dict"/>
      <sheetName val="Files"/>
      <sheetName val="SB"/>
      <sheetName val="Impl"/>
      <sheetName val="Aggr"/>
      <sheetName val="Frml"/>
      <sheetName val="Rls"/>
      <sheetName val="ScptRls"/>
      <sheetName val="Scpt"/>
      <sheetName val="DataIn"/>
      <sheetName val="DataOut"/>
      <sheetName val="Log"/>
      <sheetName val="Vw"/>
      <sheetName val="Scrt"/>
      <sheetName val="S90"/>
      <sheetName val="S90_ADJ"/>
      <sheetName val="S90_T"/>
      <sheetName val="U90"/>
      <sheetName val="U90_M"/>
      <sheetName val="U90_ADJ"/>
      <sheetName val="U90_C"/>
      <sheetName val="U90_B"/>
      <sheetName val="U90_T"/>
      <sheetName val="U90_RH"/>
      <sheetName val="U90_RV"/>
      <sheetName val="S66"/>
      <sheetName val="U66"/>
      <sheetName val="S37"/>
      <sheetName val="U3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05">
          <cell r="CP105">
            <v>895940.06935414427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3:K43"/>
  <sheetViews>
    <sheetView showGridLines="0" tabSelected="1" zoomScaleNormal="100" workbookViewId="0"/>
  </sheetViews>
  <sheetFormatPr defaultRowHeight="12.75"/>
  <cols>
    <col min="1" max="1" width="9.140625" style="1"/>
    <col min="2" max="2" width="10.140625" style="1" customWidth="1"/>
    <col min="3" max="7" width="9.140625" style="1"/>
    <col min="8" max="8" width="10.7109375" style="1" customWidth="1"/>
    <col min="9" max="9" width="10.28515625" style="1" customWidth="1"/>
    <col min="10" max="10" width="10" style="1" customWidth="1"/>
    <col min="11" max="16384" width="9.140625" style="1"/>
  </cols>
  <sheetData>
    <row r="3" spans="3:9" hidden="1"/>
    <row r="4" spans="3:9" ht="47.25" customHeight="1">
      <c r="C4" s="136" t="str">
        <f>CHOOSE('Permbajtja-Content'!$A$1,"Instituti i Statistikave","Institute of Statistics")</f>
        <v>Instituti i Statistikave</v>
      </c>
      <c r="D4" s="137"/>
      <c r="E4" s="137"/>
      <c r="F4" s="137"/>
      <c r="G4" s="137"/>
      <c r="H4" s="137"/>
      <c r="I4" s="137"/>
    </row>
    <row r="18" spans="1:11" ht="54.75" customHeight="1">
      <c r="B18" s="138" t="str">
        <f>CHOOSE('Permbajtja-Content'!$A$1,"Tabelat e Burim, Përdorimeve në Shqipëri, 2013-2017","Supply and Use tables in Albania, 2013-2017")</f>
        <v>Tabelat e Burim, Përdorimeve në Shqipëri, 2013-2017</v>
      </c>
      <c r="C18" s="138"/>
      <c r="D18" s="138"/>
      <c r="E18" s="138"/>
      <c r="F18" s="138"/>
      <c r="G18" s="138"/>
      <c r="H18" s="138"/>
    </row>
    <row r="20" spans="1:11">
      <c r="A20" s="1" t="s">
        <v>18</v>
      </c>
      <c r="B20" s="66" t="str">
        <f>CHOOSE('Permbajtja-Content'!$A$1,"(Rezultatet sipas klasifikimit NP 2008 dhe NVE Rev.2 në nivel (P64*A64)","(Results by CPA 2008 and NACE Rev.2 classifications at (P64*A64) level)")</f>
        <v>(Rezultatet sipas klasifikimit NP 2008 dhe NVE Rev.2 në nivel (P64*A64)</v>
      </c>
      <c r="C20" s="66"/>
      <c r="D20" s="66"/>
      <c r="E20" s="66"/>
      <c r="F20" s="66"/>
      <c r="G20" s="66"/>
      <c r="I20" s="65"/>
      <c r="J20" s="65"/>
      <c r="K20" s="65"/>
    </row>
    <row r="21" spans="1:11" ht="19.5" customHeight="1"/>
    <row r="23" spans="1:11" ht="18.75">
      <c r="E23" s="12"/>
    </row>
    <row r="24" spans="1:11" ht="18.75">
      <c r="C24" s="11"/>
      <c r="E24" s="13"/>
    </row>
    <row r="26" spans="1:11" ht="14.25">
      <c r="E26" s="13"/>
    </row>
    <row r="34" spans="1:11">
      <c r="A34" s="4" t="str">
        <f>CHOOSE('Permbajtja-Content'!$A$1,"Publikuar: 27.03.2025","Published: 27.03.2025")</f>
        <v>Publikuar: 27.03.2025</v>
      </c>
      <c r="C34" s="4"/>
      <c r="D34" s="4"/>
      <c r="E34" s="4"/>
      <c r="F34" s="4"/>
      <c r="G34" s="4"/>
      <c r="H34" s="4"/>
    </row>
    <row r="35" spans="1:11">
      <c r="A35" s="4" t="str">
        <f>CHOOSE('Permbajtja-Content'!$A$1,"Përditësimi i fundit: Mars 2025","Last updated: March 2025")</f>
        <v>Përditësimi i fundit: Mars 2025</v>
      </c>
      <c r="C35" s="4"/>
      <c r="D35" s="4"/>
      <c r="E35" s="4"/>
      <c r="F35" s="4"/>
      <c r="G35" s="4"/>
      <c r="H35" s="4"/>
    </row>
    <row r="36" spans="1:11">
      <c r="A36" s="5"/>
      <c r="C36" s="5"/>
      <c r="D36" s="5"/>
      <c r="E36" s="5"/>
      <c r="F36" s="5"/>
      <c r="G36" s="5"/>
      <c r="H36" s="5"/>
    </row>
    <row r="37" spans="1:11">
      <c r="A37" s="4" t="str">
        <f>CHOOSE('Permbajtja-Content'!$A$1,"Për pyetje në lidhje me këtë publikim ju lutemi të kontaktoni:","For inquiries about this publication please contact:")</f>
        <v>Për pyetje në lidhje me këtë publikim ju lutemi të kontaktoni:</v>
      </c>
      <c r="C37" s="4"/>
      <c r="D37" s="4"/>
      <c r="E37" s="4"/>
      <c r="F37" s="4"/>
      <c r="G37" s="4"/>
      <c r="H37" s="4"/>
    </row>
    <row r="38" spans="1:11">
      <c r="A38" s="4" t="str">
        <f>CHOOSE('Permbajtja-Content'!$A$1,"Tel +(355) 4 2222411 / +(355) 4 2233356 | Fax +(355) 4 2228300 ose E-Mail: info@instat.gov.al","Tel + (355) 4 2222411 / + (355) 4 2233356 | Fax + (355) 4 2228300 or E-Mail: info@instat.gov.al")</f>
        <v>Tel +(355) 4 2222411 / +(355) 4 2233356 | Fax +(355) 4 2228300 ose E-Mail: info@instat.gov.al</v>
      </c>
      <c r="C38" s="4"/>
      <c r="D38" s="4"/>
      <c r="E38" s="4"/>
      <c r="F38" s="4"/>
      <c r="G38" s="4"/>
      <c r="H38" s="4"/>
    </row>
    <row r="39" spans="1:11">
      <c r="A39" s="4"/>
      <c r="C39" s="4"/>
      <c r="D39" s="4"/>
      <c r="E39" s="4"/>
      <c r="F39" s="4"/>
      <c r="G39" s="4"/>
      <c r="H39" s="4"/>
    </row>
    <row r="40" spans="1:11">
      <c r="A40" s="6"/>
      <c r="C40" s="5"/>
      <c r="D40" s="5"/>
      <c r="E40" s="5"/>
      <c r="F40" s="5"/>
      <c r="G40" s="5"/>
      <c r="H40" s="5"/>
    </row>
    <row r="41" spans="1:11" ht="18">
      <c r="A41" s="7" t="str">
        <f>CHOOSE('Permbajtja-Content'!$A$1,"© Instituti i Statistikave, Tiranë 2025","© Institute of Statistics, Tirana 2025")</f>
        <v>© Instituti i Statistikave, Tiranë 2025</v>
      </c>
      <c r="C41" s="5"/>
      <c r="D41" s="5"/>
      <c r="E41" s="5"/>
      <c r="F41" s="5"/>
      <c r="G41" s="5"/>
      <c r="H41" s="5"/>
    </row>
    <row r="42" spans="1:11">
      <c r="A42" s="5" t="str">
        <f>CHOOSE('Permbajtja-Content'!$A$1,"Riprodhimi dhe shpërndarja e plotë apo e pjesshme janë të lejuara duke marrë të mirëqënë referimin si burim.","Reproduction and distribution of the full or partial are allowed assuming referral source." )</f>
        <v>Riprodhimi dhe shpërndarja e plotë apo e pjesshme janë të lejuara duke marrë të mirëqënë referimin si burim.</v>
      </c>
      <c r="C42" s="5"/>
      <c r="D42" s="5"/>
      <c r="E42" s="5"/>
      <c r="F42" s="5"/>
      <c r="G42" s="5"/>
      <c r="H42" s="5"/>
    </row>
    <row r="43" spans="1:11">
      <c r="B43" s="5"/>
      <c r="C43" s="5"/>
      <c r="D43" s="5"/>
      <c r="E43" s="5"/>
      <c r="F43" s="5"/>
      <c r="G43" s="5"/>
      <c r="H43" s="5"/>
      <c r="K43" s="1" t="s">
        <v>18</v>
      </c>
    </row>
  </sheetData>
  <mergeCells count="2">
    <mergeCell ref="C4:I4"/>
    <mergeCell ref="B18:H18"/>
  </mergeCells>
  <pageMargins left="0.7" right="0.7" top="0.75" bottom="0.75" header="0.3" footer="0.3"/>
  <pageSetup scale="9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 moveWithCells="1" sizeWithCells="1">
                  <from>
                    <xdr:col>10</xdr:col>
                    <xdr:colOff>457200</xdr:colOff>
                    <xdr:row>5</xdr:row>
                    <xdr:rowOff>142875</xdr:rowOff>
                  </from>
                  <to>
                    <xdr:col>11</xdr:col>
                    <xdr:colOff>514350</xdr:colOff>
                    <xdr:row>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 moveWithCells="1" sizeWithCells="1">
                  <from>
                    <xdr:col>10</xdr:col>
                    <xdr:colOff>457200</xdr:colOff>
                    <xdr:row>6</xdr:row>
                    <xdr:rowOff>142875</xdr:rowOff>
                  </from>
                  <to>
                    <xdr:col>11</xdr:col>
                    <xdr:colOff>533400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F969F-BE40-4B20-99F0-C99DFE9F1B27}">
  <dimension ref="A1:CB193"/>
  <sheetViews>
    <sheetView showGridLines="0" zoomScale="80" zoomScaleNormal="80" workbookViewId="0">
      <pane xSplit="2" ySplit="10" topLeftCell="BB11" activePane="bottomRight" state="frozen"/>
      <selection activeCell="U54" sqref="U54"/>
      <selection pane="topRight" activeCell="U54" sqref="U54"/>
      <selection pane="bottomLeft" activeCell="U54" sqref="U54"/>
      <selection pane="bottomRight" activeCell="BZ43" sqref="BZ43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46" width="10.7109375" style="16" customWidth="1"/>
    <col min="47" max="47" width="10.7109375" style="24" customWidth="1"/>
    <col min="48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7" bestFit="1" customWidth="1"/>
    <col min="80" max="16384" width="9.140625" style="16"/>
  </cols>
  <sheetData>
    <row r="1" spans="1:80">
      <c r="A1" s="101" t="s">
        <v>115</v>
      </c>
      <c r="B1" s="101"/>
      <c r="C1" s="10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33"/>
      <c r="AL1" s="24"/>
      <c r="AM1" s="24"/>
      <c r="AN1" s="24"/>
      <c r="AO1" s="24"/>
      <c r="AP1" s="24"/>
      <c r="AQ1" s="24"/>
      <c r="AR1" s="24"/>
      <c r="AS1" s="24"/>
      <c r="AT1" s="24"/>
    </row>
    <row r="2" spans="1:80" ht="15" customHeight="1">
      <c r="A2" s="139" t="s">
        <v>410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33"/>
      <c r="AL2" s="24"/>
      <c r="AM2" s="24"/>
      <c r="AN2" s="24"/>
      <c r="AO2" s="24"/>
      <c r="AP2" s="24"/>
      <c r="AQ2" s="24"/>
      <c r="AR2" s="24"/>
      <c r="AS2" s="24"/>
      <c r="AT2" s="24"/>
    </row>
    <row r="3" spans="1:80">
      <c r="A3" s="101" t="s">
        <v>114</v>
      </c>
      <c r="B3" s="101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33"/>
      <c r="AL3" s="24"/>
      <c r="AM3" s="24"/>
      <c r="AN3" s="24"/>
      <c r="AO3" s="24"/>
      <c r="AP3" s="24"/>
      <c r="AQ3" s="24"/>
      <c r="AR3" s="24"/>
      <c r="AS3" s="24"/>
      <c r="AT3" s="24"/>
    </row>
    <row r="4" spans="1:80" ht="15" thickBot="1">
      <c r="A4" s="139" t="s">
        <v>411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33"/>
      <c r="AL4" s="24"/>
      <c r="AM4" s="24"/>
      <c r="AN4" s="24"/>
      <c r="AO4" s="24"/>
      <c r="AP4" s="24"/>
      <c r="AQ4" s="24"/>
      <c r="AR4" s="24"/>
      <c r="AS4" s="24"/>
      <c r="AT4" s="24"/>
      <c r="BW4" s="128" t="s">
        <v>327</v>
      </c>
      <c r="BY4" s="70"/>
    </row>
    <row r="5" spans="1:80" ht="15" customHeight="1">
      <c r="A5" s="71"/>
      <c r="B5" s="72"/>
      <c r="C5" s="72"/>
      <c r="D5" s="140" t="s">
        <v>107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0" t="s">
        <v>107</v>
      </c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0" t="s">
        <v>107</v>
      </c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71" t="s">
        <v>107</v>
      </c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19"/>
      <c r="AW5" s="120"/>
      <c r="AX5" s="115" t="s">
        <v>107</v>
      </c>
      <c r="AY5" s="119"/>
      <c r="AZ5" s="119"/>
      <c r="BA5" s="119"/>
      <c r="BB5" s="119"/>
      <c r="BC5" s="119"/>
      <c r="BD5" s="160" t="s">
        <v>107</v>
      </c>
      <c r="BE5" s="161"/>
      <c r="BF5" s="161"/>
      <c r="BG5" s="161"/>
      <c r="BH5" s="161"/>
      <c r="BI5" s="161"/>
      <c r="BJ5" s="161"/>
      <c r="BK5" s="161"/>
      <c r="BL5" s="162"/>
      <c r="BM5" s="72"/>
      <c r="BN5" s="72"/>
      <c r="BO5" s="72"/>
      <c r="BP5" s="72"/>
      <c r="BQ5" s="142" t="s">
        <v>110</v>
      </c>
      <c r="BR5" s="163"/>
      <c r="BS5" s="163"/>
      <c r="BT5" s="163"/>
      <c r="BU5" s="163"/>
      <c r="BV5" s="163"/>
      <c r="BW5" s="163"/>
      <c r="BX5" s="163"/>
      <c r="BY5" s="164"/>
    </row>
    <row r="6" spans="1:80" ht="52.5" customHeight="1">
      <c r="A6" s="165" t="s">
        <v>357</v>
      </c>
      <c r="B6" s="166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27" t="s">
        <v>200</v>
      </c>
      <c r="AM6" s="27" t="s">
        <v>201</v>
      </c>
      <c r="AN6" s="27" t="s">
        <v>202</v>
      </c>
      <c r="AO6" s="27" t="s">
        <v>203</v>
      </c>
      <c r="AP6" s="27" t="s">
        <v>204</v>
      </c>
      <c r="AQ6" s="27" t="s">
        <v>205</v>
      </c>
      <c r="AR6" s="27" t="s">
        <v>206</v>
      </c>
      <c r="AS6" s="27" t="s">
        <v>207</v>
      </c>
      <c r="AT6" s="27" t="s">
        <v>208</v>
      </c>
      <c r="AU6" s="27" t="s">
        <v>209</v>
      </c>
      <c r="AV6" s="27" t="s">
        <v>210</v>
      </c>
      <c r="AW6" s="27" t="s">
        <v>211</v>
      </c>
      <c r="AX6" s="27" t="s">
        <v>212</v>
      </c>
      <c r="AY6" s="27" t="s">
        <v>213</v>
      </c>
      <c r="AZ6" s="27" t="s">
        <v>214</v>
      </c>
      <c r="BA6" s="27" t="s">
        <v>215</v>
      </c>
      <c r="BB6" s="27" t="s">
        <v>216</v>
      </c>
      <c r="BC6" s="27" t="s">
        <v>217</v>
      </c>
      <c r="BD6" s="27" t="s">
        <v>218</v>
      </c>
      <c r="BE6" s="27" t="s">
        <v>219</v>
      </c>
      <c r="BF6" s="27" t="s">
        <v>220</v>
      </c>
      <c r="BG6" s="27" t="s">
        <v>221</v>
      </c>
      <c r="BH6" s="27" t="s">
        <v>222</v>
      </c>
      <c r="BI6" s="27" t="s">
        <v>223</v>
      </c>
      <c r="BJ6" s="27" t="s">
        <v>224</v>
      </c>
      <c r="BK6" s="27" t="s">
        <v>225</v>
      </c>
      <c r="BL6" s="27" t="s">
        <v>226</v>
      </c>
      <c r="BM6" s="27" t="s">
        <v>227</v>
      </c>
      <c r="BN6" s="27" t="s">
        <v>228</v>
      </c>
      <c r="BO6" s="27" t="s">
        <v>229</v>
      </c>
      <c r="BP6" s="58" t="s">
        <v>116</v>
      </c>
      <c r="BQ6" s="32" t="s">
        <v>71</v>
      </c>
      <c r="BR6" s="27" t="s">
        <v>72</v>
      </c>
      <c r="BS6" s="58" t="s">
        <v>111</v>
      </c>
      <c r="BT6" s="32" t="s">
        <v>113</v>
      </c>
      <c r="BU6" s="27" t="s">
        <v>73</v>
      </c>
      <c r="BV6" s="58" t="s">
        <v>112</v>
      </c>
      <c r="BW6" s="27" t="s">
        <v>100</v>
      </c>
      <c r="BX6" s="61" t="s">
        <v>74</v>
      </c>
      <c r="BY6" s="64" t="s">
        <v>121</v>
      </c>
    </row>
    <row r="7" spans="1:80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47"/>
      <c r="BQ7" s="29" t="s">
        <v>75</v>
      </c>
      <c r="BR7" s="29" t="s">
        <v>76</v>
      </c>
      <c r="BS7" s="40" t="s">
        <v>77</v>
      </c>
      <c r="BT7" s="29" t="s">
        <v>78</v>
      </c>
      <c r="BU7" s="29" t="s">
        <v>79</v>
      </c>
      <c r="BV7" s="47" t="s">
        <v>80</v>
      </c>
      <c r="BW7" s="59" t="s">
        <v>81</v>
      </c>
      <c r="BX7" s="46" t="s">
        <v>82</v>
      </c>
      <c r="BY7" s="44" t="s">
        <v>83</v>
      </c>
    </row>
    <row r="8" spans="1:80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27" t="s">
        <v>10</v>
      </c>
      <c r="AM8" s="27" t="s">
        <v>11</v>
      </c>
      <c r="AN8" s="27" t="s">
        <v>305</v>
      </c>
      <c r="AO8" s="27" t="s">
        <v>306</v>
      </c>
      <c r="AP8" s="27" t="s">
        <v>12</v>
      </c>
      <c r="AQ8" s="27" t="s">
        <v>13</v>
      </c>
      <c r="AR8" s="27" t="s">
        <v>307</v>
      </c>
      <c r="AS8" s="27" t="s">
        <v>308</v>
      </c>
      <c r="AT8" s="27" t="s">
        <v>309</v>
      </c>
      <c r="AU8" s="27" t="s">
        <v>14</v>
      </c>
      <c r="AV8" s="27" t="s">
        <v>310</v>
      </c>
      <c r="AW8" s="27" t="s">
        <v>311</v>
      </c>
      <c r="AX8" s="27" t="s">
        <v>312</v>
      </c>
      <c r="AY8" s="27" t="s">
        <v>313</v>
      </c>
      <c r="AZ8" s="27" t="s">
        <v>314</v>
      </c>
      <c r="BA8" s="27" t="s">
        <v>315</v>
      </c>
      <c r="BB8" s="27" t="s">
        <v>316</v>
      </c>
      <c r="BC8" s="27" t="s">
        <v>317</v>
      </c>
      <c r="BD8" s="27" t="s">
        <v>318</v>
      </c>
      <c r="BE8" s="27" t="s">
        <v>15</v>
      </c>
      <c r="BF8" s="27" t="s">
        <v>16</v>
      </c>
      <c r="BG8" s="27" t="s">
        <v>17</v>
      </c>
      <c r="BH8" s="27" t="s">
        <v>319</v>
      </c>
      <c r="BI8" s="27" t="s">
        <v>320</v>
      </c>
      <c r="BJ8" s="27" t="s">
        <v>321</v>
      </c>
      <c r="BK8" s="27" t="s">
        <v>322</v>
      </c>
      <c r="BL8" s="27" t="s">
        <v>323</v>
      </c>
      <c r="BM8" s="27" t="s">
        <v>324</v>
      </c>
      <c r="BN8" s="27" t="s">
        <v>325</v>
      </c>
      <c r="BO8" s="27" t="s">
        <v>326</v>
      </c>
      <c r="BP8" s="47" t="s">
        <v>1</v>
      </c>
      <c r="BQ8" s="62" t="s">
        <v>84</v>
      </c>
      <c r="BR8" s="31" t="s">
        <v>85</v>
      </c>
      <c r="BS8" s="63" t="s">
        <v>86</v>
      </c>
      <c r="BT8" s="62" t="s">
        <v>87</v>
      </c>
      <c r="BU8" s="31" t="s">
        <v>88</v>
      </c>
      <c r="BV8" s="47" t="s">
        <v>89</v>
      </c>
      <c r="BW8" s="27" t="s">
        <v>101</v>
      </c>
      <c r="BX8" s="48" t="s">
        <v>90</v>
      </c>
      <c r="BY8" s="56" t="s">
        <v>91</v>
      </c>
    </row>
    <row r="9" spans="1:80" ht="15.75" customHeight="1">
      <c r="A9" s="149"/>
      <c r="B9" s="150"/>
      <c r="C9" s="55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29" t="s">
        <v>75</v>
      </c>
      <c r="BR9" s="29" t="s">
        <v>76</v>
      </c>
      <c r="BS9" s="47" t="s">
        <v>77</v>
      </c>
      <c r="BT9" s="29" t="s">
        <v>78</v>
      </c>
      <c r="BU9" s="29" t="s">
        <v>79</v>
      </c>
      <c r="BV9" s="47" t="s">
        <v>80</v>
      </c>
      <c r="BW9" s="29" t="s">
        <v>81</v>
      </c>
      <c r="BX9" s="48" t="s">
        <v>82</v>
      </c>
      <c r="BY9" s="56" t="s">
        <v>83</v>
      </c>
      <c r="CA9" s="77" t="s">
        <v>18</v>
      </c>
    </row>
    <row r="10" spans="1:80">
      <c r="A10" s="50" t="s">
        <v>98</v>
      </c>
      <c r="B10" s="51" t="s">
        <v>19</v>
      </c>
      <c r="C10" s="54" t="s">
        <v>44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45"/>
      <c r="BT10" s="45"/>
      <c r="BU10" s="45"/>
      <c r="BV10" s="45"/>
      <c r="BW10" s="45"/>
      <c r="BX10" s="45"/>
      <c r="BY10" s="57"/>
    </row>
    <row r="11" spans="1:80" ht="14.25" customHeight="1">
      <c r="A11" s="92" t="s">
        <v>435</v>
      </c>
      <c r="B11" s="21" t="s">
        <v>328</v>
      </c>
      <c r="C11" s="88" t="s">
        <v>122</v>
      </c>
      <c r="D11" s="81">
        <v>98540.821130490367</v>
      </c>
      <c r="E11" s="81">
        <v>55.876249288457707</v>
      </c>
      <c r="F11" s="81">
        <v>1.0742970275328845</v>
      </c>
      <c r="G11" s="81">
        <v>72.536206001902457</v>
      </c>
      <c r="H11" s="81">
        <v>25934.691918933288</v>
      </c>
      <c r="I11" s="81">
        <v>1452.8895234652723</v>
      </c>
      <c r="J11" s="81">
        <v>0.67782576309842302</v>
      </c>
      <c r="K11" s="81">
        <v>7.9886412742897628</v>
      </c>
      <c r="L11" s="81">
        <v>1.9015016484656158</v>
      </c>
      <c r="M11" s="81">
        <v>0.13959753448095066</v>
      </c>
      <c r="N11" s="81">
        <v>19.894827605206792</v>
      </c>
      <c r="O11" s="81">
        <v>64.651225891049805</v>
      </c>
      <c r="P11" s="81">
        <v>17.141464912149662</v>
      </c>
      <c r="Q11" s="81">
        <v>25.628769159516576</v>
      </c>
      <c r="R11" s="81">
        <v>12.519042411583046</v>
      </c>
      <c r="S11" s="81">
        <v>7.1975474734225937</v>
      </c>
      <c r="T11" s="81">
        <v>1.2007985298104148E-2</v>
      </c>
      <c r="U11" s="81">
        <v>1.3819724335320458</v>
      </c>
      <c r="V11" s="81">
        <v>0.6775135177014413</v>
      </c>
      <c r="W11" s="81">
        <v>0</v>
      </c>
      <c r="X11" s="81">
        <v>0</v>
      </c>
      <c r="Y11" s="81">
        <v>18.470103622940144</v>
      </c>
      <c r="Z11" s="81">
        <v>45.414058645709751</v>
      </c>
      <c r="AA11" s="81">
        <v>40.351024864950901</v>
      </c>
      <c r="AB11" s="81">
        <v>1.5264461312530586</v>
      </c>
      <c r="AC11" s="81">
        <v>27.047218949682783</v>
      </c>
      <c r="AD11" s="81">
        <v>794.0112948601892</v>
      </c>
      <c r="AE11" s="81">
        <v>2.067960083204928E-3</v>
      </c>
      <c r="AF11" s="81">
        <v>9599.4089851224926</v>
      </c>
      <c r="AG11" s="81">
        <v>318.41522820921028</v>
      </c>
      <c r="AH11" s="81">
        <v>52.712374765846491</v>
      </c>
      <c r="AI11" s="81">
        <v>1.0128603443198585</v>
      </c>
      <c r="AJ11" s="81">
        <v>1.751345459868961E-2</v>
      </c>
      <c r="AK11" s="81">
        <v>9.6704169361842656</v>
      </c>
      <c r="AL11" s="81">
        <v>0.21848174828968581</v>
      </c>
      <c r="AM11" s="81">
        <v>4424.848627144831</v>
      </c>
      <c r="AN11" s="81">
        <v>2.1525225247153639</v>
      </c>
      <c r="AO11" s="81">
        <v>56.875151224449326</v>
      </c>
      <c r="AP11" s="81">
        <v>9.060566923709457</v>
      </c>
      <c r="AQ11" s="81">
        <v>0.53247452969475495</v>
      </c>
      <c r="AR11" s="81">
        <v>15.333475849336882</v>
      </c>
      <c r="AS11" s="81">
        <v>2.2874995204334811</v>
      </c>
      <c r="AT11" s="81">
        <v>0</v>
      </c>
      <c r="AU11" s="81">
        <v>114.78107846463666</v>
      </c>
      <c r="AV11" s="81">
        <v>837.60078774770159</v>
      </c>
      <c r="AW11" s="81">
        <v>14.063616953548909</v>
      </c>
      <c r="AX11" s="81">
        <v>29.157894037016394</v>
      </c>
      <c r="AY11" s="81">
        <v>3.5463703840525191</v>
      </c>
      <c r="AZ11" s="81">
        <v>1.7194100235580985</v>
      </c>
      <c r="BA11" s="81">
        <v>7.8424947431066512</v>
      </c>
      <c r="BB11" s="81">
        <v>9.7581132132634068E-4</v>
      </c>
      <c r="BC11" s="81">
        <v>15.612281435638284</v>
      </c>
      <c r="BD11" s="81">
        <v>176.66032492459885</v>
      </c>
      <c r="BE11" s="81">
        <v>305.83622774474719</v>
      </c>
      <c r="BF11" s="81">
        <v>65.435658582464512</v>
      </c>
      <c r="BG11" s="81">
        <v>76.645025043783704</v>
      </c>
      <c r="BH11" s="81">
        <v>3.3548336610328531</v>
      </c>
      <c r="BI11" s="81">
        <v>6.1805695124858246</v>
      </c>
      <c r="BJ11" s="81">
        <v>22.253247524216597</v>
      </c>
      <c r="BK11" s="81">
        <v>75.755882824747516</v>
      </c>
      <c r="BL11" s="81">
        <v>115.93895757613197</v>
      </c>
      <c r="BM11" s="81">
        <v>18.546385984429339</v>
      </c>
      <c r="BN11" s="81">
        <v>2.139515776704863E-3</v>
      </c>
      <c r="BO11" s="81">
        <v>0</v>
      </c>
      <c r="BP11" s="129">
        <v>143528.00381864447</v>
      </c>
      <c r="BQ11" s="81">
        <v>196864.99540244814</v>
      </c>
      <c r="BR11" s="81">
        <v>0</v>
      </c>
      <c r="BS11" s="129">
        <v>196864.99540244814</v>
      </c>
      <c r="BT11" s="81">
        <v>6786.1832446543795</v>
      </c>
      <c r="BU11" s="81">
        <v>-67</v>
      </c>
      <c r="BV11" s="129">
        <v>6719.1832446543795</v>
      </c>
      <c r="BW11" s="81">
        <v>9497.908869052535</v>
      </c>
      <c r="BX11" s="129">
        <v>213082.08751615506</v>
      </c>
      <c r="BY11" s="130">
        <v>356610.09133479954</v>
      </c>
      <c r="BZ11" s="107"/>
      <c r="CB11" s="87"/>
    </row>
    <row r="12" spans="1:80" ht="14.25" customHeight="1">
      <c r="A12" s="33" t="s">
        <v>436</v>
      </c>
      <c r="B12" s="21" t="s">
        <v>329</v>
      </c>
      <c r="C12" s="108" t="s">
        <v>123</v>
      </c>
      <c r="D12" s="81">
        <v>73.646845947911402</v>
      </c>
      <c r="E12" s="81">
        <v>1184.1663062171203</v>
      </c>
      <c r="F12" s="81">
        <v>7.670738144718115E-3</v>
      </c>
      <c r="G12" s="81">
        <v>424.97547616244935</v>
      </c>
      <c r="H12" s="81">
        <v>18.530193492898125</v>
      </c>
      <c r="I12" s="81">
        <v>0.30230929560418784</v>
      </c>
      <c r="J12" s="81">
        <v>1023.8472835800029</v>
      </c>
      <c r="K12" s="81">
        <v>7.5017332598714001E-2</v>
      </c>
      <c r="L12" s="81">
        <v>2.2824458059091446E-2</v>
      </c>
      <c r="M12" s="81">
        <v>1.4607750915502597E-2</v>
      </c>
      <c r="N12" s="81">
        <v>6.4116231525688225E-2</v>
      </c>
      <c r="O12" s="81">
        <v>2.6414406505380854</v>
      </c>
      <c r="P12" s="81">
        <v>17.144351705399174</v>
      </c>
      <c r="Q12" s="81">
        <v>8.7909198404085931</v>
      </c>
      <c r="R12" s="81">
        <v>3.3033440134854729E-2</v>
      </c>
      <c r="S12" s="81">
        <v>0.22750373888942965</v>
      </c>
      <c r="T12" s="81">
        <v>1.441026852120747E-4</v>
      </c>
      <c r="U12" s="81">
        <v>1.048997060742176E-2</v>
      </c>
      <c r="V12" s="81">
        <v>7.6262770653972838E-3</v>
      </c>
      <c r="W12" s="81">
        <v>0</v>
      </c>
      <c r="X12" s="81">
        <v>0</v>
      </c>
      <c r="Y12" s="81">
        <v>65.51221353034849</v>
      </c>
      <c r="Z12" s="81">
        <v>2.9974182195836923E-3</v>
      </c>
      <c r="AA12" s="81">
        <v>0.27627479159004126</v>
      </c>
      <c r="AB12" s="81">
        <v>1.8211665050850302E-2</v>
      </c>
      <c r="AC12" s="81">
        <v>4.2736171677661261</v>
      </c>
      <c r="AD12" s="81">
        <v>2406.8352817830346</v>
      </c>
      <c r="AE12" s="81">
        <v>0</v>
      </c>
      <c r="AF12" s="81">
        <v>39.74089574395596</v>
      </c>
      <c r="AG12" s="81">
        <v>109.94272572338264</v>
      </c>
      <c r="AH12" s="81">
        <v>0.51124312721425402</v>
      </c>
      <c r="AI12" s="81">
        <v>4.9340660741992087E-2</v>
      </c>
      <c r="AJ12" s="81">
        <v>4.5932856184656224E-3</v>
      </c>
      <c r="AK12" s="81">
        <v>4.0536904964971843</v>
      </c>
      <c r="AL12" s="81">
        <v>1.7489096761462951E-2</v>
      </c>
      <c r="AM12" s="81">
        <v>169.78323055868989</v>
      </c>
      <c r="AN12" s="81">
        <v>2.2158325174313824</v>
      </c>
      <c r="AO12" s="81">
        <v>0.20793862147056016</v>
      </c>
      <c r="AP12" s="81">
        <v>17.065035604057407</v>
      </c>
      <c r="AQ12" s="81">
        <v>2.7528804989502692E-2</v>
      </c>
      <c r="AR12" s="81">
        <v>0.19106303433107535</v>
      </c>
      <c r="AS12" s="81">
        <v>0.12876226420876033</v>
      </c>
      <c r="AT12" s="81">
        <v>0</v>
      </c>
      <c r="AU12" s="81">
        <v>0.11936758196275762</v>
      </c>
      <c r="AV12" s="81">
        <v>1.1201493388788022</v>
      </c>
      <c r="AW12" s="81">
        <v>0.30372927294925472</v>
      </c>
      <c r="AX12" s="81">
        <v>4.3635617284268728E-2</v>
      </c>
      <c r="AY12" s="81">
        <v>0.2346333434164703</v>
      </c>
      <c r="AZ12" s="81">
        <v>5.9269006850351585E-3</v>
      </c>
      <c r="BA12" s="81">
        <v>1.8427432942473743E-3</v>
      </c>
      <c r="BB12" s="81">
        <v>1.2745419003737686E-4</v>
      </c>
      <c r="BC12" s="81">
        <v>4.0466521558603592</v>
      </c>
      <c r="BD12" s="81">
        <v>57.661348674952208</v>
      </c>
      <c r="BE12" s="81">
        <v>4.1692889719596309</v>
      </c>
      <c r="BF12" s="81">
        <v>0.26554790100683023</v>
      </c>
      <c r="BG12" s="81">
        <v>0.51827322895081152</v>
      </c>
      <c r="BH12" s="81">
        <v>3.8656620332800075E-2</v>
      </c>
      <c r="BI12" s="81">
        <v>3.5249152518868808E-2</v>
      </c>
      <c r="BJ12" s="81">
        <v>3.4221520549417565E-2</v>
      </c>
      <c r="BK12" s="81">
        <v>0.74709245606315877</v>
      </c>
      <c r="BL12" s="81">
        <v>0.15799827451695314</v>
      </c>
      <c r="BM12" s="81">
        <v>7.914743942688661</v>
      </c>
      <c r="BN12" s="81">
        <v>1.1513946151367208E-5</v>
      </c>
      <c r="BO12" s="81">
        <v>0</v>
      </c>
      <c r="BP12" s="129">
        <v>5652.7846234943263</v>
      </c>
      <c r="BQ12" s="81">
        <v>4893.9161420265982</v>
      </c>
      <c r="BR12" s="81">
        <v>0</v>
      </c>
      <c r="BS12" s="129">
        <v>4893.9161420265982</v>
      </c>
      <c r="BT12" s="81">
        <v>288.82499999999999</v>
      </c>
      <c r="BU12" s="81">
        <v>0</v>
      </c>
      <c r="BV12" s="129">
        <v>288.82499999999999</v>
      </c>
      <c r="BW12" s="81">
        <v>131.64342996065469</v>
      </c>
      <c r="BX12" s="129">
        <v>5314.3845719872525</v>
      </c>
      <c r="BY12" s="130">
        <v>10967.16919548158</v>
      </c>
      <c r="BZ12" s="107"/>
      <c r="CB12" s="87"/>
    </row>
    <row r="13" spans="1:80" ht="14.25" customHeight="1">
      <c r="A13" s="33" t="s">
        <v>437</v>
      </c>
      <c r="B13" s="21" t="s">
        <v>358</v>
      </c>
      <c r="C13" s="108" t="s">
        <v>124</v>
      </c>
      <c r="D13" s="81">
        <v>4.2231760510131619E-3</v>
      </c>
      <c r="E13" s="81">
        <v>9.0598900648635665E-4</v>
      </c>
      <c r="F13" s="81">
        <v>1025.7332184966881</v>
      </c>
      <c r="G13" s="81">
        <v>4.0777539744307284E-2</v>
      </c>
      <c r="H13" s="81">
        <v>27.555693660922703</v>
      </c>
      <c r="I13" s="81">
        <v>5.7726738919417816E-3</v>
      </c>
      <c r="J13" s="81">
        <v>1.4858045240885671E-3</v>
      </c>
      <c r="K13" s="81">
        <v>2.6616518043317155E-3</v>
      </c>
      <c r="L13" s="81">
        <v>1.6032860916883082E-3</v>
      </c>
      <c r="M13" s="81">
        <v>1.2532214645536971E-3</v>
      </c>
      <c r="N13" s="81">
        <v>7.3894026334187434E-3</v>
      </c>
      <c r="O13" s="81">
        <v>4.3713266075387351E-4</v>
      </c>
      <c r="P13" s="81">
        <v>1.7264455781566566E-2</v>
      </c>
      <c r="Q13" s="81">
        <v>3.9224738272433501E-2</v>
      </c>
      <c r="R13" s="81">
        <v>4.3753658276878384E-3</v>
      </c>
      <c r="S13" s="81">
        <v>7.0853627226718854E-3</v>
      </c>
      <c r="T13" s="81">
        <v>7.5992586596863098E-5</v>
      </c>
      <c r="U13" s="81">
        <v>1.6663444307526071E-3</v>
      </c>
      <c r="V13" s="81">
        <v>1.0550187270628916E-4</v>
      </c>
      <c r="W13" s="81">
        <v>0</v>
      </c>
      <c r="X13" s="81">
        <v>0</v>
      </c>
      <c r="Y13" s="81">
        <v>27.589802555703148</v>
      </c>
      <c r="Z13" s="81">
        <v>1.8136199402919719E-3</v>
      </c>
      <c r="AA13" s="81">
        <v>4.3429933221185546E-2</v>
      </c>
      <c r="AB13" s="81">
        <v>1.8195449249170459E-3</v>
      </c>
      <c r="AC13" s="81">
        <v>9.8789124795000457E-3</v>
      </c>
      <c r="AD13" s="81">
        <v>0.24006722340881981</v>
      </c>
      <c r="AE13" s="81">
        <v>0</v>
      </c>
      <c r="AF13" s="81">
        <v>34.240386262311404</v>
      </c>
      <c r="AG13" s="81">
        <v>37.296546039404269</v>
      </c>
      <c r="AH13" s="81">
        <v>1.9250581008950485E-2</v>
      </c>
      <c r="AI13" s="81">
        <v>1.2280429530107404E-3</v>
      </c>
      <c r="AJ13" s="81">
        <v>8.899368569424447E-6</v>
      </c>
      <c r="AK13" s="81">
        <v>4.7925377845308963E-3</v>
      </c>
      <c r="AL13" s="81">
        <v>1.1927919160708005E-3</v>
      </c>
      <c r="AM13" s="81">
        <v>2716.085808808024</v>
      </c>
      <c r="AN13" s="81">
        <v>1.4838176791384237</v>
      </c>
      <c r="AO13" s="81">
        <v>25.688269335441145</v>
      </c>
      <c r="AP13" s="81">
        <v>4.3429887618087831E-2</v>
      </c>
      <c r="AQ13" s="81">
        <v>1.2550972213976406E-3</v>
      </c>
      <c r="AR13" s="81">
        <v>9.4029665399281877E-3</v>
      </c>
      <c r="AS13" s="81">
        <v>1.2330987664709412E-2</v>
      </c>
      <c r="AT13" s="81">
        <v>0</v>
      </c>
      <c r="AU13" s="81">
        <v>21.48648544724816</v>
      </c>
      <c r="AV13" s="81">
        <v>167.08078096634193</v>
      </c>
      <c r="AW13" s="81">
        <v>1.1737244255643752E-2</v>
      </c>
      <c r="AX13" s="81">
        <v>1.7980584580965756E-4</v>
      </c>
      <c r="AY13" s="81">
        <v>3.5530065243625434E-3</v>
      </c>
      <c r="AZ13" s="81">
        <v>2.9458840078960474E-2</v>
      </c>
      <c r="BA13" s="81">
        <v>0.10943492750579627</v>
      </c>
      <c r="BB13" s="81">
        <v>1.4631428662065555E-5</v>
      </c>
      <c r="BC13" s="81">
        <v>1.2955117165015705E-2</v>
      </c>
      <c r="BD13" s="81">
        <v>3.5702380498622219E-2</v>
      </c>
      <c r="BE13" s="81">
        <v>58.073620177231611</v>
      </c>
      <c r="BF13" s="81">
        <v>111.43283619210648</v>
      </c>
      <c r="BG13" s="81">
        <v>83.366092997015656</v>
      </c>
      <c r="BH13" s="81">
        <v>3.4416568710639521</v>
      </c>
      <c r="BI13" s="81">
        <v>3.1339348544154304</v>
      </c>
      <c r="BJ13" s="81">
        <v>20.34999169360184</v>
      </c>
      <c r="BK13" s="81">
        <v>1.2610392908858252</v>
      </c>
      <c r="BL13" s="81">
        <v>8.6486967981458811</v>
      </c>
      <c r="BM13" s="81">
        <v>1.8145287769840712</v>
      </c>
      <c r="BN13" s="81">
        <v>0</v>
      </c>
      <c r="BO13" s="81">
        <v>0</v>
      </c>
      <c r="BP13" s="129">
        <v>4376.4924515213916</v>
      </c>
      <c r="BQ13" s="81">
        <v>2348.6900900385035</v>
      </c>
      <c r="BR13" s="81">
        <v>0</v>
      </c>
      <c r="BS13" s="129">
        <v>2348.6900900385035</v>
      </c>
      <c r="BT13" s="81">
        <v>0</v>
      </c>
      <c r="BU13" s="81">
        <v>0</v>
      </c>
      <c r="BV13" s="129">
        <v>0</v>
      </c>
      <c r="BW13" s="81">
        <v>197.65805228591438</v>
      </c>
      <c r="BX13" s="129">
        <v>2546.3481423244179</v>
      </c>
      <c r="BY13" s="130">
        <v>6922.8405938458091</v>
      </c>
      <c r="BZ13" s="107"/>
      <c r="CB13" s="87"/>
    </row>
    <row r="14" spans="1:80" ht="14.25" customHeight="1">
      <c r="A14" s="33" t="s">
        <v>438</v>
      </c>
      <c r="B14" s="21" t="s">
        <v>359</v>
      </c>
      <c r="C14" s="108" t="s">
        <v>3</v>
      </c>
      <c r="D14" s="81">
        <v>200.61760949579545</v>
      </c>
      <c r="E14" s="81">
        <v>2.4303139715538191</v>
      </c>
      <c r="F14" s="81">
        <v>1.2501414649514478E-2</v>
      </c>
      <c r="G14" s="81">
        <v>11611.792406375791</v>
      </c>
      <c r="H14" s="81">
        <v>71.698389513106349</v>
      </c>
      <c r="I14" s="81">
        <v>48.338977368389997</v>
      </c>
      <c r="J14" s="81">
        <v>1.5778971484851356</v>
      </c>
      <c r="K14" s="81">
        <v>0.20555199444586575</v>
      </c>
      <c r="L14" s="81">
        <v>2.4102162693962384E-2</v>
      </c>
      <c r="M14" s="81">
        <v>732.25824956140764</v>
      </c>
      <c r="N14" s="81">
        <v>605.30445926386074</v>
      </c>
      <c r="O14" s="81">
        <v>7.7690643660894718</v>
      </c>
      <c r="P14" s="81">
        <v>78.703575395772077</v>
      </c>
      <c r="Q14" s="81">
        <v>4344.8419992559211</v>
      </c>
      <c r="R14" s="81">
        <v>6096.3286921451372</v>
      </c>
      <c r="S14" s="81">
        <v>96.658736939339633</v>
      </c>
      <c r="T14" s="81">
        <v>0.41964887524007033</v>
      </c>
      <c r="U14" s="81">
        <v>8.9552739251284532E-6</v>
      </c>
      <c r="V14" s="81">
        <v>6.5923024676104941E-3</v>
      </c>
      <c r="W14" s="81">
        <v>0</v>
      </c>
      <c r="X14" s="81">
        <v>0</v>
      </c>
      <c r="Y14" s="81">
        <v>257.45016308541813</v>
      </c>
      <c r="Z14" s="81">
        <v>4.1999890939262876</v>
      </c>
      <c r="AA14" s="81">
        <v>4.1697794830992718</v>
      </c>
      <c r="AB14" s="81">
        <v>14.841123095557691</v>
      </c>
      <c r="AC14" s="81">
        <v>8.5508768428441559</v>
      </c>
      <c r="AD14" s="81">
        <v>22206.254537634715</v>
      </c>
      <c r="AE14" s="81">
        <v>0.14525045357914035</v>
      </c>
      <c r="AF14" s="81">
        <v>1404.3326256049772</v>
      </c>
      <c r="AG14" s="81">
        <v>1384.8766117403823</v>
      </c>
      <c r="AH14" s="81">
        <v>109.77666823891451</v>
      </c>
      <c r="AI14" s="81">
        <v>0.2046934636531452</v>
      </c>
      <c r="AJ14" s="81">
        <v>1.9098170881526045E-4</v>
      </c>
      <c r="AK14" s="81">
        <v>211.64225430132697</v>
      </c>
      <c r="AL14" s="81">
        <v>7.4727551374800416E-2</v>
      </c>
      <c r="AM14" s="81">
        <v>14.601861320478445</v>
      </c>
      <c r="AN14" s="81">
        <v>1.0387478594590917E-2</v>
      </c>
      <c r="AO14" s="81">
        <v>2.8285132762137772</v>
      </c>
      <c r="AP14" s="81">
        <v>1.5439902671988155</v>
      </c>
      <c r="AQ14" s="81">
        <v>2.5611424367694008E-2</v>
      </c>
      <c r="AR14" s="81">
        <v>0.38358933641081494</v>
      </c>
      <c r="AS14" s="81">
        <v>0.28174065889019823</v>
      </c>
      <c r="AT14" s="81">
        <v>0</v>
      </c>
      <c r="AU14" s="81">
        <v>8.3600027489306399</v>
      </c>
      <c r="AV14" s="81">
        <v>60.334676056348577</v>
      </c>
      <c r="AW14" s="81">
        <v>55.901879901199628</v>
      </c>
      <c r="AX14" s="81">
        <v>28.306514798534458</v>
      </c>
      <c r="AY14" s="81">
        <v>0.76840539410570052</v>
      </c>
      <c r="AZ14" s="81">
        <v>0.36047400462675111</v>
      </c>
      <c r="BA14" s="81">
        <v>24.262759742158142</v>
      </c>
      <c r="BB14" s="81">
        <v>7.7430310438718333E-5</v>
      </c>
      <c r="BC14" s="81">
        <v>5.8710087165113691</v>
      </c>
      <c r="BD14" s="81">
        <v>331.4416809514758</v>
      </c>
      <c r="BE14" s="81">
        <v>9.4113069028490681</v>
      </c>
      <c r="BF14" s="81">
        <v>6.3846291715967265</v>
      </c>
      <c r="BG14" s="81">
        <v>6.2144573668984631</v>
      </c>
      <c r="BH14" s="81">
        <v>0.90543962011210088</v>
      </c>
      <c r="BI14" s="81">
        <v>0.39078627570916158</v>
      </c>
      <c r="BJ14" s="81">
        <v>0.47666296911518624</v>
      </c>
      <c r="BK14" s="81">
        <v>29.517466621781132</v>
      </c>
      <c r="BL14" s="81">
        <v>2.7455417461830356</v>
      </c>
      <c r="BM14" s="81">
        <v>74.321001520348915</v>
      </c>
      <c r="BN14" s="81">
        <v>1.8203112812447361E-3</v>
      </c>
      <c r="BO14" s="81">
        <v>0</v>
      </c>
      <c r="BP14" s="129">
        <v>50171.160554089089</v>
      </c>
      <c r="BQ14" s="81">
        <v>47.424938895758913</v>
      </c>
      <c r="BR14" s="81">
        <v>0</v>
      </c>
      <c r="BS14" s="129">
        <v>47.424938895758913</v>
      </c>
      <c r="BT14" s="81">
        <v>0</v>
      </c>
      <c r="BU14" s="81">
        <v>4110.7554894289242</v>
      </c>
      <c r="BV14" s="129">
        <v>4110.7554894289242</v>
      </c>
      <c r="BW14" s="81">
        <v>38143.327739200133</v>
      </c>
      <c r="BX14" s="129">
        <v>42301.508167524822</v>
      </c>
      <c r="BY14" s="130">
        <v>92472.668721613911</v>
      </c>
      <c r="BZ14" s="107"/>
      <c r="CB14" s="87"/>
    </row>
    <row r="15" spans="1:80" ht="14.25" customHeight="1">
      <c r="A15" s="33" t="s">
        <v>439</v>
      </c>
      <c r="B15" s="21" t="s">
        <v>330</v>
      </c>
      <c r="C15" s="108" t="s">
        <v>51</v>
      </c>
      <c r="D15" s="81">
        <v>5123.9742572313025</v>
      </c>
      <c r="E15" s="81">
        <v>4.5219226356772531</v>
      </c>
      <c r="F15" s="81">
        <v>959.41213774887137</v>
      </c>
      <c r="G15" s="81">
        <v>271.19039761923506</v>
      </c>
      <c r="H15" s="81">
        <v>15280.507483391635</v>
      </c>
      <c r="I15" s="81">
        <v>73.963800094394898</v>
      </c>
      <c r="J15" s="81">
        <v>0.69467327598514672</v>
      </c>
      <c r="K15" s="81">
        <v>377.95186582327216</v>
      </c>
      <c r="L15" s="81">
        <v>5.5883886187856247</v>
      </c>
      <c r="M15" s="81">
        <v>0</v>
      </c>
      <c r="N15" s="81">
        <v>49.030485356060375</v>
      </c>
      <c r="O15" s="81">
        <v>33.056360345597547</v>
      </c>
      <c r="P15" s="81">
        <v>0.90138114158928662</v>
      </c>
      <c r="Q15" s="81">
        <v>31.233298711105114</v>
      </c>
      <c r="R15" s="81">
        <v>177.60062672042588</v>
      </c>
      <c r="S15" s="81">
        <v>13.136467939513739</v>
      </c>
      <c r="T15" s="81">
        <v>2.468379906501288E-2</v>
      </c>
      <c r="U15" s="81">
        <v>2.2743653086490068</v>
      </c>
      <c r="V15" s="81">
        <v>6.732293772192606E-2</v>
      </c>
      <c r="W15" s="81">
        <v>0</v>
      </c>
      <c r="X15" s="81">
        <v>0</v>
      </c>
      <c r="Y15" s="81">
        <v>411.09427028581501</v>
      </c>
      <c r="Z15" s="81">
        <v>0.2111518377411212</v>
      </c>
      <c r="AA15" s="81">
        <v>18.521252002498024</v>
      </c>
      <c r="AB15" s="81">
        <v>0.73825962434205894</v>
      </c>
      <c r="AC15" s="81">
        <v>52.009888763030432</v>
      </c>
      <c r="AD15" s="81">
        <v>278.99368867055739</v>
      </c>
      <c r="AE15" s="81">
        <v>17.227530522086514</v>
      </c>
      <c r="AF15" s="81">
        <v>6826.3574805994303</v>
      </c>
      <c r="AG15" s="81">
        <v>3265.0738774979682</v>
      </c>
      <c r="AH15" s="81">
        <v>41.128973880490399</v>
      </c>
      <c r="AI15" s="81">
        <v>2.3263012515705106</v>
      </c>
      <c r="AJ15" s="81">
        <v>0.58055101841675361</v>
      </c>
      <c r="AK15" s="81">
        <v>12.011322573656319</v>
      </c>
      <c r="AL15" s="81">
        <v>11.711805091054961</v>
      </c>
      <c r="AM15" s="81">
        <v>10299.155893177842</v>
      </c>
      <c r="AN15" s="81">
        <v>1.1069519699679251</v>
      </c>
      <c r="AO15" s="81">
        <v>81.22312757294516</v>
      </c>
      <c r="AP15" s="81">
        <v>228.9557641572749</v>
      </c>
      <c r="AQ15" s="81">
        <v>1.6384350112262156</v>
      </c>
      <c r="AR15" s="81">
        <v>200.57276344757213</v>
      </c>
      <c r="AS15" s="81">
        <v>32.737601849401798</v>
      </c>
      <c r="AT15" s="81">
        <v>0</v>
      </c>
      <c r="AU15" s="81">
        <v>43.271097509531295</v>
      </c>
      <c r="AV15" s="81">
        <v>253.9014992245653</v>
      </c>
      <c r="AW15" s="81">
        <v>71.188051682900095</v>
      </c>
      <c r="AX15" s="81">
        <v>0.53599777100659174</v>
      </c>
      <c r="AY15" s="81">
        <v>11.763733795763864</v>
      </c>
      <c r="AZ15" s="81">
        <v>4.7918102352753831</v>
      </c>
      <c r="BA15" s="81">
        <v>25.219416884041244</v>
      </c>
      <c r="BB15" s="81">
        <v>1.683725195031318E-2</v>
      </c>
      <c r="BC15" s="81">
        <v>15.861662896651834</v>
      </c>
      <c r="BD15" s="81">
        <v>78.566834835571981</v>
      </c>
      <c r="BE15" s="81">
        <v>3238.8322166233907</v>
      </c>
      <c r="BF15" s="81">
        <v>645.21491676949938</v>
      </c>
      <c r="BG15" s="81">
        <v>1869.6579370161533</v>
      </c>
      <c r="BH15" s="81">
        <v>38.21752890209946</v>
      </c>
      <c r="BI15" s="81">
        <v>27.469841551404773</v>
      </c>
      <c r="BJ15" s="81">
        <v>61.649256012039665</v>
      </c>
      <c r="BK15" s="81">
        <v>74.333210001172915</v>
      </c>
      <c r="BL15" s="81">
        <v>534.512101351703</v>
      </c>
      <c r="BM15" s="81">
        <v>154.8844840728226</v>
      </c>
      <c r="BN15" s="81">
        <v>2.677144804920736E-4</v>
      </c>
      <c r="BO15" s="81">
        <v>0</v>
      </c>
      <c r="BP15" s="129">
        <v>51338.395511605784</v>
      </c>
      <c r="BQ15" s="81">
        <v>282830.93603620131</v>
      </c>
      <c r="BR15" s="81">
        <v>0</v>
      </c>
      <c r="BS15" s="129">
        <v>282830.93603620131</v>
      </c>
      <c r="BT15" s="81">
        <v>0</v>
      </c>
      <c r="BU15" s="81">
        <v>6028.8486609215997</v>
      </c>
      <c r="BV15" s="129">
        <v>6028.8486609215997</v>
      </c>
      <c r="BW15" s="81">
        <v>9936.1863565539315</v>
      </c>
      <c r="BX15" s="129">
        <v>298795.97105367685</v>
      </c>
      <c r="BY15" s="130">
        <v>350134.36656528263</v>
      </c>
      <c r="BZ15" s="107"/>
      <c r="CB15" s="87"/>
    </row>
    <row r="16" spans="1:80" ht="14.25" customHeight="1">
      <c r="A16" s="33" t="s">
        <v>440</v>
      </c>
      <c r="B16" s="21" t="s">
        <v>331</v>
      </c>
      <c r="C16" s="108" t="s">
        <v>52</v>
      </c>
      <c r="D16" s="81">
        <v>23.750975496008156</v>
      </c>
      <c r="E16" s="81">
        <v>5.1384121959506253</v>
      </c>
      <c r="F16" s="81">
        <v>37.900970827967491</v>
      </c>
      <c r="G16" s="81">
        <v>93.158290052219684</v>
      </c>
      <c r="H16" s="81">
        <v>123.6326301100512</v>
      </c>
      <c r="I16" s="81">
        <v>5546.0852246556824</v>
      </c>
      <c r="J16" s="81">
        <v>23.475661933902778</v>
      </c>
      <c r="K16" s="81">
        <v>106.36442338604442</v>
      </c>
      <c r="L16" s="81">
        <v>18.184079850525286</v>
      </c>
      <c r="M16" s="81">
        <v>0</v>
      </c>
      <c r="N16" s="81">
        <v>4.9731850936934614E-2</v>
      </c>
      <c r="O16" s="81">
        <v>0.10049528106164096</v>
      </c>
      <c r="P16" s="81">
        <v>4.9047903216100321</v>
      </c>
      <c r="Q16" s="81">
        <v>107.5298703087247</v>
      </c>
      <c r="R16" s="81">
        <v>10.583108145908312</v>
      </c>
      <c r="S16" s="81">
        <v>234.5896582915214</v>
      </c>
      <c r="T16" s="81">
        <v>0.20923687733316926</v>
      </c>
      <c r="U16" s="81">
        <v>1.0265924641022021E-2</v>
      </c>
      <c r="V16" s="81">
        <v>0.10342999310492274</v>
      </c>
      <c r="W16" s="81">
        <v>0</v>
      </c>
      <c r="X16" s="81">
        <v>0</v>
      </c>
      <c r="Y16" s="81">
        <v>732.46421966901289</v>
      </c>
      <c r="Z16" s="81">
        <v>6.5574095964788333</v>
      </c>
      <c r="AA16" s="81">
        <v>1.4795138375566297</v>
      </c>
      <c r="AB16" s="81">
        <v>4.3217441264831358</v>
      </c>
      <c r="AC16" s="81">
        <v>17.044971617249175</v>
      </c>
      <c r="AD16" s="81">
        <v>381.94918212575601</v>
      </c>
      <c r="AE16" s="81">
        <v>19.825974815287545</v>
      </c>
      <c r="AF16" s="81">
        <v>188.35745541580337</v>
      </c>
      <c r="AG16" s="81">
        <v>316.2860348804428</v>
      </c>
      <c r="AH16" s="81">
        <v>172.15306196192842</v>
      </c>
      <c r="AI16" s="81">
        <v>6.7226575018926399E-2</v>
      </c>
      <c r="AJ16" s="81">
        <v>0.18356190373990758</v>
      </c>
      <c r="AK16" s="81">
        <v>19.437435534917054</v>
      </c>
      <c r="AL16" s="81">
        <v>3.5036075266825271</v>
      </c>
      <c r="AM16" s="81">
        <v>140.5992707848969</v>
      </c>
      <c r="AN16" s="81">
        <v>1.1999220491792928</v>
      </c>
      <c r="AO16" s="81">
        <v>42.700406084223097</v>
      </c>
      <c r="AP16" s="81">
        <v>57.153935267116005</v>
      </c>
      <c r="AQ16" s="81">
        <v>6.2775611441148875</v>
      </c>
      <c r="AR16" s="81">
        <v>5.3048009231921487</v>
      </c>
      <c r="AS16" s="81">
        <v>1.6509234248642704</v>
      </c>
      <c r="AT16" s="81">
        <v>0</v>
      </c>
      <c r="AU16" s="81">
        <v>6.3051542452411988</v>
      </c>
      <c r="AV16" s="81">
        <v>41.378898252800695</v>
      </c>
      <c r="AW16" s="81">
        <v>243.92008769907065</v>
      </c>
      <c r="AX16" s="81">
        <v>0.77648604347467443</v>
      </c>
      <c r="AY16" s="81">
        <v>162.03399214778293</v>
      </c>
      <c r="AZ16" s="81">
        <v>11.929874203278269</v>
      </c>
      <c r="BA16" s="81">
        <v>4.5599365389031314</v>
      </c>
      <c r="BB16" s="81">
        <v>0.16478370659688862</v>
      </c>
      <c r="BC16" s="81">
        <v>164.44864464563574</v>
      </c>
      <c r="BD16" s="81">
        <v>68.584699869761124</v>
      </c>
      <c r="BE16" s="81">
        <v>193.09010324691374</v>
      </c>
      <c r="BF16" s="81">
        <v>50.094163569188922</v>
      </c>
      <c r="BG16" s="81">
        <v>46.142055447295931</v>
      </c>
      <c r="BH16" s="81">
        <v>0.43610149048206137</v>
      </c>
      <c r="BI16" s="81">
        <v>8.924410237947388</v>
      </c>
      <c r="BJ16" s="81">
        <v>23.639609625718755</v>
      </c>
      <c r="BK16" s="81">
        <v>32.914767128037639</v>
      </c>
      <c r="BL16" s="81">
        <v>64.243941016128531</v>
      </c>
      <c r="BM16" s="81">
        <v>115.49115857097379</v>
      </c>
      <c r="BN16" s="81">
        <v>5.1768333370971545E-3</v>
      </c>
      <c r="BO16" s="81">
        <v>0</v>
      </c>
      <c r="BP16" s="129">
        <v>9693.3735192857057</v>
      </c>
      <c r="BQ16" s="81">
        <v>36945.681446446295</v>
      </c>
      <c r="BR16" s="81">
        <v>0</v>
      </c>
      <c r="BS16" s="129">
        <v>36945.681446446295</v>
      </c>
      <c r="BT16" s="81">
        <v>0</v>
      </c>
      <c r="BU16" s="81">
        <v>1980.9890761422193</v>
      </c>
      <c r="BV16" s="129">
        <v>1980.9890761422193</v>
      </c>
      <c r="BW16" s="81">
        <v>35151.154643034541</v>
      </c>
      <c r="BX16" s="129">
        <v>74077.825165623057</v>
      </c>
      <c r="BY16" s="130">
        <v>83771.19868490877</v>
      </c>
      <c r="BZ16" s="107"/>
      <c r="CB16" s="87"/>
    </row>
    <row r="17" spans="1:80" ht="14.25" customHeight="1">
      <c r="A17" s="33" t="s">
        <v>441</v>
      </c>
      <c r="B17" s="21" t="s">
        <v>360</v>
      </c>
      <c r="C17" s="108" t="s">
        <v>125</v>
      </c>
      <c r="D17" s="81">
        <v>74.263610686086594</v>
      </c>
      <c r="E17" s="81">
        <v>11.822013156574302</v>
      </c>
      <c r="F17" s="81">
        <v>1.4795745744910875</v>
      </c>
      <c r="G17" s="81">
        <v>731.06791456224744</v>
      </c>
      <c r="H17" s="81">
        <v>82.835136074955798</v>
      </c>
      <c r="I17" s="81">
        <v>284.21486535833264</v>
      </c>
      <c r="J17" s="81">
        <v>1139.432274526288</v>
      </c>
      <c r="K17" s="81">
        <v>4.1598833568489342</v>
      </c>
      <c r="L17" s="81">
        <v>1.7891256322736562</v>
      </c>
      <c r="M17" s="81">
        <v>0</v>
      </c>
      <c r="N17" s="81">
        <v>0.18816213238908489</v>
      </c>
      <c r="O17" s="81">
        <v>0.1028459931193592</v>
      </c>
      <c r="P17" s="81">
        <v>344.44072120278605</v>
      </c>
      <c r="Q17" s="81">
        <v>193.24328063000812</v>
      </c>
      <c r="R17" s="81">
        <v>11.50753640150525</v>
      </c>
      <c r="S17" s="81">
        <v>148.37081030205786</v>
      </c>
      <c r="T17" s="81">
        <v>0.22727679813249457</v>
      </c>
      <c r="U17" s="81">
        <v>0</v>
      </c>
      <c r="V17" s="81">
        <v>0.16550895546875208</v>
      </c>
      <c r="W17" s="81">
        <v>0</v>
      </c>
      <c r="X17" s="81">
        <v>0</v>
      </c>
      <c r="Y17" s="81">
        <v>3674.1827506442864</v>
      </c>
      <c r="Z17" s="81">
        <v>9.1442571959231547</v>
      </c>
      <c r="AA17" s="81">
        <v>49.475326043256985</v>
      </c>
      <c r="AB17" s="81">
        <v>36.191756777391149</v>
      </c>
      <c r="AC17" s="81">
        <v>7.5007570991789105</v>
      </c>
      <c r="AD17" s="81">
        <v>6791.7266258296368</v>
      </c>
      <c r="AE17" s="81">
        <v>1.2161958323228612</v>
      </c>
      <c r="AF17" s="81">
        <v>433.83035413785103</v>
      </c>
      <c r="AG17" s="81">
        <v>133.87278285546068</v>
      </c>
      <c r="AH17" s="81">
        <v>34.965873238840011</v>
      </c>
      <c r="AI17" s="81">
        <v>0.55159028635481477</v>
      </c>
      <c r="AJ17" s="81">
        <v>0.29512435810855719</v>
      </c>
      <c r="AK17" s="81">
        <v>3.3043708434207195</v>
      </c>
      <c r="AL17" s="81">
        <v>3.7538182492803283</v>
      </c>
      <c r="AM17" s="81">
        <v>377.66297864630315</v>
      </c>
      <c r="AN17" s="81">
        <v>0.21765168478676825</v>
      </c>
      <c r="AO17" s="81">
        <v>20.240014451984027</v>
      </c>
      <c r="AP17" s="81">
        <v>282.16691281795084</v>
      </c>
      <c r="AQ17" s="81">
        <v>7.0716855199615143</v>
      </c>
      <c r="AR17" s="81">
        <v>13.191439163961023</v>
      </c>
      <c r="AS17" s="81">
        <v>10.438597969560746</v>
      </c>
      <c r="AT17" s="81">
        <v>0</v>
      </c>
      <c r="AU17" s="81">
        <v>2.6096063422007556</v>
      </c>
      <c r="AV17" s="81">
        <v>269.92658717894108</v>
      </c>
      <c r="AW17" s="81">
        <v>69.488214053972087</v>
      </c>
      <c r="AX17" s="81">
        <v>0</v>
      </c>
      <c r="AY17" s="81">
        <v>29.919426048650518</v>
      </c>
      <c r="AZ17" s="81">
        <v>2.969396010161697</v>
      </c>
      <c r="BA17" s="81">
        <v>1.5090387970354824</v>
      </c>
      <c r="BB17" s="81">
        <v>4.0462496677190957E-2</v>
      </c>
      <c r="BC17" s="81">
        <v>15.750065013974226</v>
      </c>
      <c r="BD17" s="81">
        <v>151.17202331315423</v>
      </c>
      <c r="BE17" s="81">
        <v>56.512099226565915</v>
      </c>
      <c r="BF17" s="81">
        <v>13.870660855234769</v>
      </c>
      <c r="BG17" s="81">
        <v>5.9172553682254287</v>
      </c>
      <c r="BH17" s="81">
        <v>0.10065419086760242</v>
      </c>
      <c r="BI17" s="81">
        <v>5.6185591345246646</v>
      </c>
      <c r="BJ17" s="81">
        <v>15.036127596426251</v>
      </c>
      <c r="BK17" s="81">
        <v>51.898433297872316</v>
      </c>
      <c r="BL17" s="81">
        <v>29.498398395844362</v>
      </c>
      <c r="BM17" s="81">
        <v>70.696397317880312</v>
      </c>
      <c r="BN17" s="81">
        <v>9.1117875896940415E-3</v>
      </c>
      <c r="BO17" s="81">
        <v>0</v>
      </c>
      <c r="BP17" s="129">
        <v>15712.853920415186</v>
      </c>
      <c r="BQ17" s="81">
        <v>492.85446831336623</v>
      </c>
      <c r="BR17" s="81">
        <v>98.701284254957514</v>
      </c>
      <c r="BS17" s="129">
        <v>591.55575256832378</v>
      </c>
      <c r="BT17" s="81">
        <v>6.0301740545832612</v>
      </c>
      <c r="BU17" s="81">
        <v>623.90788964394267</v>
      </c>
      <c r="BV17" s="129">
        <v>629.93806369852598</v>
      </c>
      <c r="BW17" s="81">
        <v>1521.2062989159515</v>
      </c>
      <c r="BX17" s="129">
        <v>2742.7001151828013</v>
      </c>
      <c r="BY17" s="130">
        <v>18455.554035597987</v>
      </c>
      <c r="BZ17" s="107"/>
      <c r="CB17" s="87"/>
    </row>
    <row r="18" spans="1:80" ht="14.25" customHeight="1">
      <c r="A18" s="33" t="s">
        <v>442</v>
      </c>
      <c r="B18" s="21" t="s">
        <v>332</v>
      </c>
      <c r="C18" s="108" t="s">
        <v>126</v>
      </c>
      <c r="D18" s="81">
        <v>44.88121164670229</v>
      </c>
      <c r="E18" s="81">
        <v>0.81690009347153403</v>
      </c>
      <c r="F18" s="81">
        <v>0.52976644184726673</v>
      </c>
      <c r="G18" s="81">
        <v>37.711913952571585</v>
      </c>
      <c r="H18" s="81">
        <v>1267.5407661873817</v>
      </c>
      <c r="I18" s="81">
        <v>379.81693657179324</v>
      </c>
      <c r="J18" s="81">
        <v>20.4556684378589</v>
      </c>
      <c r="K18" s="81">
        <v>1648.3127119319684</v>
      </c>
      <c r="L18" s="81">
        <v>2169.2296077198253</v>
      </c>
      <c r="M18" s="81">
        <v>0</v>
      </c>
      <c r="N18" s="81">
        <v>0</v>
      </c>
      <c r="O18" s="81">
        <v>121.62345420284598</v>
      </c>
      <c r="P18" s="81">
        <v>0</v>
      </c>
      <c r="Q18" s="81">
        <v>988.98867589153622</v>
      </c>
      <c r="R18" s="81">
        <v>3.7922944197644548</v>
      </c>
      <c r="S18" s="81">
        <v>16.218397572322328</v>
      </c>
      <c r="T18" s="81">
        <v>5.9961417786882694E-2</v>
      </c>
      <c r="U18" s="81">
        <v>0</v>
      </c>
      <c r="V18" s="81">
        <v>0.54730196044699597</v>
      </c>
      <c r="W18" s="81">
        <v>0</v>
      </c>
      <c r="X18" s="81">
        <v>0</v>
      </c>
      <c r="Y18" s="81">
        <v>114.2772822324695</v>
      </c>
      <c r="Z18" s="81">
        <v>2.7136484927071858</v>
      </c>
      <c r="AA18" s="81">
        <v>64.172545807787372</v>
      </c>
      <c r="AB18" s="81">
        <v>4.1134950441529732</v>
      </c>
      <c r="AC18" s="81">
        <v>22.744313560019808</v>
      </c>
      <c r="AD18" s="81">
        <v>215.39108270211045</v>
      </c>
      <c r="AE18" s="81">
        <v>1.2319564768758262</v>
      </c>
      <c r="AF18" s="81">
        <v>133.22695466139513</v>
      </c>
      <c r="AG18" s="81">
        <v>147.60932805711138</v>
      </c>
      <c r="AH18" s="81">
        <v>20.508901297363099</v>
      </c>
      <c r="AI18" s="81">
        <v>4.1196487759387237</v>
      </c>
      <c r="AJ18" s="81">
        <v>1.5456139561835158</v>
      </c>
      <c r="AK18" s="81">
        <v>60.670701745648522</v>
      </c>
      <c r="AL18" s="81">
        <v>55.452186523603686</v>
      </c>
      <c r="AM18" s="81">
        <v>95.760537380431984</v>
      </c>
      <c r="AN18" s="81">
        <v>544.40631545255258</v>
      </c>
      <c r="AO18" s="81">
        <v>273.47510400593654</v>
      </c>
      <c r="AP18" s="81">
        <v>3275.8870447826848</v>
      </c>
      <c r="AQ18" s="81">
        <v>17.519447952182933</v>
      </c>
      <c r="AR18" s="81">
        <v>85.304480032614535</v>
      </c>
      <c r="AS18" s="81">
        <v>21.635545384397656</v>
      </c>
      <c r="AT18" s="81">
        <v>0</v>
      </c>
      <c r="AU18" s="81">
        <v>18.179728324400021</v>
      </c>
      <c r="AV18" s="81">
        <v>261.10560283578315</v>
      </c>
      <c r="AW18" s="81">
        <v>572.84340967146693</v>
      </c>
      <c r="AX18" s="81">
        <v>0</v>
      </c>
      <c r="AY18" s="81">
        <v>243.34626738716523</v>
      </c>
      <c r="AZ18" s="81">
        <v>23.473568958605536</v>
      </c>
      <c r="BA18" s="81">
        <v>0.83209441264780692</v>
      </c>
      <c r="BB18" s="81">
        <v>9.5117944808184071E-2</v>
      </c>
      <c r="BC18" s="81">
        <v>449.13794504708818</v>
      </c>
      <c r="BD18" s="81">
        <v>298.48640934545983</v>
      </c>
      <c r="BE18" s="81">
        <v>225.48130085125217</v>
      </c>
      <c r="BF18" s="81">
        <v>94.276753106038583</v>
      </c>
      <c r="BG18" s="81">
        <v>43.300882993369235</v>
      </c>
      <c r="BH18" s="81">
        <v>0.30031923431966601</v>
      </c>
      <c r="BI18" s="81">
        <v>23.991492310452575</v>
      </c>
      <c r="BJ18" s="81">
        <v>49.735231495343314</v>
      </c>
      <c r="BK18" s="81">
        <v>31.120490058987208</v>
      </c>
      <c r="BL18" s="81">
        <v>51.812946865493402</v>
      </c>
      <c r="BM18" s="81">
        <v>16.40878970124616</v>
      </c>
      <c r="BN18" s="81">
        <v>1.3516192692451189E-3</v>
      </c>
      <c r="BO18" s="81">
        <v>0</v>
      </c>
      <c r="BP18" s="129">
        <v>14266.22140493549</v>
      </c>
      <c r="BQ18" s="81">
        <v>6706.6538564804177</v>
      </c>
      <c r="BR18" s="81">
        <v>0</v>
      </c>
      <c r="BS18" s="129">
        <v>6706.6538564804177</v>
      </c>
      <c r="BT18" s="81">
        <v>0</v>
      </c>
      <c r="BU18" s="81">
        <v>606.08732356063069</v>
      </c>
      <c r="BV18" s="129">
        <v>606.08732356063069</v>
      </c>
      <c r="BW18" s="81">
        <v>1284.5042695589109</v>
      </c>
      <c r="BX18" s="129">
        <v>8597.2454495999591</v>
      </c>
      <c r="BY18" s="130">
        <v>22863.466854535451</v>
      </c>
      <c r="BZ18" s="107"/>
      <c r="CB18" s="87"/>
    </row>
    <row r="19" spans="1:80" ht="14.25" customHeight="1">
      <c r="A19" s="33" t="s">
        <v>443</v>
      </c>
      <c r="B19" s="21" t="s">
        <v>333</v>
      </c>
      <c r="C19" s="108" t="s">
        <v>127</v>
      </c>
      <c r="D19" s="81">
        <v>6.2370407859121971E-2</v>
      </c>
      <c r="E19" s="81">
        <v>7.5775180953450776E-5</v>
      </c>
      <c r="F19" s="81">
        <v>1.0737921819623976E-2</v>
      </c>
      <c r="G19" s="81">
        <v>1.6889621227018421</v>
      </c>
      <c r="H19" s="81">
        <v>15.193720111224316</v>
      </c>
      <c r="I19" s="81">
        <v>36.730436195696917</v>
      </c>
      <c r="J19" s="81">
        <v>0.27884151239314409</v>
      </c>
      <c r="K19" s="81">
        <v>20.542687222184725</v>
      </c>
      <c r="L19" s="81">
        <v>122.73424903060993</v>
      </c>
      <c r="M19" s="81">
        <v>1.1123182091016413E-7</v>
      </c>
      <c r="N19" s="81">
        <v>0.40136842000586559</v>
      </c>
      <c r="O19" s="81">
        <v>0.17845317070606093</v>
      </c>
      <c r="P19" s="81">
        <v>3.0876162840212227</v>
      </c>
      <c r="Q19" s="81">
        <v>5.4680676552784426</v>
      </c>
      <c r="R19" s="81">
        <v>1.1070588128139944E-2</v>
      </c>
      <c r="S19" s="81">
        <v>0.26238041250963845</v>
      </c>
      <c r="T19" s="81">
        <v>0</v>
      </c>
      <c r="U19" s="81">
        <v>0.44869705351407224</v>
      </c>
      <c r="V19" s="81">
        <v>0</v>
      </c>
      <c r="W19" s="81">
        <v>0</v>
      </c>
      <c r="X19" s="81">
        <v>0</v>
      </c>
      <c r="Y19" s="81">
        <v>1.7616901685327391</v>
      </c>
      <c r="Z19" s="81">
        <v>1.3339184890553661E-8</v>
      </c>
      <c r="AA19" s="81">
        <v>1.8495112590504726E-3</v>
      </c>
      <c r="AB19" s="81">
        <v>2.6752297112768848</v>
      </c>
      <c r="AC19" s="81">
        <v>3.5893078411706041</v>
      </c>
      <c r="AD19" s="81">
        <v>5.0537352407284502</v>
      </c>
      <c r="AE19" s="81">
        <v>0.43516217372612059</v>
      </c>
      <c r="AF19" s="81">
        <v>212.54295719403541</v>
      </c>
      <c r="AG19" s="81">
        <v>827.96705981196885</v>
      </c>
      <c r="AH19" s="81">
        <v>0.35140324500313375</v>
      </c>
      <c r="AI19" s="81">
        <v>0.14855249675760587</v>
      </c>
      <c r="AJ19" s="81">
        <v>1.6306662336690155E-6</v>
      </c>
      <c r="AK19" s="81">
        <v>24.38291169058979</v>
      </c>
      <c r="AL19" s="81">
        <v>78.146921960306187</v>
      </c>
      <c r="AM19" s="81">
        <v>16.287864540133789</v>
      </c>
      <c r="AN19" s="81">
        <v>77.973152262690263</v>
      </c>
      <c r="AO19" s="81">
        <v>216.18067975264151</v>
      </c>
      <c r="AP19" s="81">
        <v>3311.9093911718287</v>
      </c>
      <c r="AQ19" s="81">
        <v>1.0888973960376627</v>
      </c>
      <c r="AR19" s="81">
        <v>14.898722061420312</v>
      </c>
      <c r="AS19" s="81">
        <v>5.8509607581234748</v>
      </c>
      <c r="AT19" s="81">
        <v>0</v>
      </c>
      <c r="AU19" s="81">
        <v>50.045737969468178</v>
      </c>
      <c r="AV19" s="81">
        <v>347.99385532152382</v>
      </c>
      <c r="AW19" s="81">
        <v>133.18626522523164</v>
      </c>
      <c r="AX19" s="81">
        <v>4.1657637873452469</v>
      </c>
      <c r="AY19" s="81">
        <v>55.652216536327359</v>
      </c>
      <c r="AZ19" s="81">
        <v>2.7921344361338774</v>
      </c>
      <c r="BA19" s="81">
        <v>0.14406340347902841</v>
      </c>
      <c r="BB19" s="81">
        <v>1.7613281130469293E-8</v>
      </c>
      <c r="BC19" s="81">
        <v>110.06416132935978</v>
      </c>
      <c r="BD19" s="81">
        <v>59.193821720229849</v>
      </c>
      <c r="BE19" s="81">
        <v>661.2391045369244</v>
      </c>
      <c r="BF19" s="81">
        <v>218.6281618814667</v>
      </c>
      <c r="BG19" s="81">
        <v>104.90188719478455</v>
      </c>
      <c r="BH19" s="81">
        <v>5.0785089087884403</v>
      </c>
      <c r="BI19" s="81">
        <v>25.88800357203716</v>
      </c>
      <c r="BJ19" s="81">
        <v>162.70127208432348</v>
      </c>
      <c r="BK19" s="81">
        <v>12.095158679566504</v>
      </c>
      <c r="BL19" s="81">
        <v>17.812567585179021</v>
      </c>
      <c r="BM19" s="81">
        <v>47.581880721625915</v>
      </c>
      <c r="BN19" s="81">
        <v>0</v>
      </c>
      <c r="BO19" s="81">
        <v>0</v>
      </c>
      <c r="BP19" s="129">
        <v>7027.5107495387065</v>
      </c>
      <c r="BQ19" s="81">
        <v>0</v>
      </c>
      <c r="BR19" s="81">
        <v>0</v>
      </c>
      <c r="BS19" s="129">
        <v>0</v>
      </c>
      <c r="BT19" s="81">
        <v>0</v>
      </c>
      <c r="BU19" s="81">
        <v>44.19812385218912</v>
      </c>
      <c r="BV19" s="129">
        <v>44.19812385218912</v>
      </c>
      <c r="BW19" s="81">
        <v>3.001335004603876</v>
      </c>
      <c r="BX19" s="129">
        <v>47.199458856792994</v>
      </c>
      <c r="BY19" s="130">
        <v>7074.7102083954996</v>
      </c>
      <c r="BZ19" s="107"/>
      <c r="CB19" s="87"/>
    </row>
    <row r="20" spans="1:80" ht="14.25" customHeight="1">
      <c r="A20" s="33" t="s">
        <v>444</v>
      </c>
      <c r="B20" s="21" t="s">
        <v>361</v>
      </c>
      <c r="C20" s="108" t="s">
        <v>128</v>
      </c>
      <c r="D20" s="81">
        <v>1649.4987665927731</v>
      </c>
      <c r="E20" s="81">
        <v>444.21103913553287</v>
      </c>
      <c r="F20" s="81">
        <v>1232.6236430488573</v>
      </c>
      <c r="G20" s="81">
        <v>9297.9013507101281</v>
      </c>
      <c r="H20" s="81">
        <v>998.66678897485042</v>
      </c>
      <c r="I20" s="81">
        <v>513.72577918050376</v>
      </c>
      <c r="J20" s="81">
        <v>163.95633667045459</v>
      </c>
      <c r="K20" s="81">
        <v>59.032260734453267</v>
      </c>
      <c r="L20" s="81">
        <v>22.42382869513666</v>
      </c>
      <c r="M20" s="81">
        <v>0</v>
      </c>
      <c r="N20" s="81">
        <v>0</v>
      </c>
      <c r="O20" s="81">
        <v>35.15384704747288</v>
      </c>
      <c r="P20" s="81">
        <v>105.55608247923311</v>
      </c>
      <c r="Q20" s="81">
        <v>3916.7505198694585</v>
      </c>
      <c r="R20" s="81">
        <v>1880.480670841443</v>
      </c>
      <c r="S20" s="81">
        <v>169.71526202106222</v>
      </c>
      <c r="T20" s="81">
        <v>3.993268198237157</v>
      </c>
      <c r="U20" s="81">
        <v>0</v>
      </c>
      <c r="V20" s="81">
        <v>17.107846298905571</v>
      </c>
      <c r="W20" s="81">
        <v>0</v>
      </c>
      <c r="X20" s="81">
        <v>0</v>
      </c>
      <c r="Y20" s="81">
        <v>93.613715679264644</v>
      </c>
      <c r="Z20" s="81">
        <v>35.402975306040432</v>
      </c>
      <c r="AA20" s="81">
        <v>0</v>
      </c>
      <c r="AB20" s="81">
        <v>299.61141478316171</v>
      </c>
      <c r="AC20" s="81">
        <v>881.95684261413805</v>
      </c>
      <c r="AD20" s="81">
        <v>13908.869482685805</v>
      </c>
      <c r="AE20" s="81">
        <v>955.18508076974592</v>
      </c>
      <c r="AF20" s="81">
        <v>9360.9966776511937</v>
      </c>
      <c r="AG20" s="81">
        <v>3071.9262780554673</v>
      </c>
      <c r="AH20" s="81">
        <v>2872.6693767706452</v>
      </c>
      <c r="AI20" s="81">
        <v>1221.7279471359361</v>
      </c>
      <c r="AJ20" s="81">
        <v>6.1574749631273908</v>
      </c>
      <c r="AK20" s="81">
        <v>1539.0265193017872</v>
      </c>
      <c r="AL20" s="81">
        <v>314.47447557410345</v>
      </c>
      <c r="AM20" s="81">
        <v>3204.4441910965338</v>
      </c>
      <c r="AN20" s="81">
        <v>15.916322238283366</v>
      </c>
      <c r="AO20" s="81">
        <v>169.34110563983594</v>
      </c>
      <c r="AP20" s="81">
        <v>2004.726397064911</v>
      </c>
      <c r="AQ20" s="81">
        <v>11.555169369758424</v>
      </c>
      <c r="AR20" s="81">
        <v>114.69968661463902</v>
      </c>
      <c r="AS20" s="81">
        <v>133.58461341733832</v>
      </c>
      <c r="AT20" s="81">
        <v>0</v>
      </c>
      <c r="AU20" s="81">
        <v>455.5884094281771</v>
      </c>
      <c r="AV20" s="81">
        <v>2066.9294266298789</v>
      </c>
      <c r="AW20" s="81">
        <v>1648.3787633645393</v>
      </c>
      <c r="AX20" s="81">
        <v>0</v>
      </c>
      <c r="AY20" s="81">
        <v>435.23814449639895</v>
      </c>
      <c r="AZ20" s="81">
        <v>148.87045347029095</v>
      </c>
      <c r="BA20" s="81">
        <v>25.654640324411609</v>
      </c>
      <c r="BB20" s="81">
        <v>10.628498991956201</v>
      </c>
      <c r="BC20" s="81">
        <v>1524.5725001750836</v>
      </c>
      <c r="BD20" s="81">
        <v>2543.5992173733898</v>
      </c>
      <c r="BE20" s="81">
        <v>5134.6662983464785</v>
      </c>
      <c r="BF20" s="81">
        <v>896.82816750157747</v>
      </c>
      <c r="BG20" s="81">
        <v>1411.32726455134</v>
      </c>
      <c r="BH20" s="81">
        <v>12.112844599196817</v>
      </c>
      <c r="BI20" s="81">
        <v>24.80230342680386</v>
      </c>
      <c r="BJ20" s="81">
        <v>90.176722938506117</v>
      </c>
      <c r="BK20" s="81">
        <v>94.832576362004261</v>
      </c>
      <c r="BL20" s="81">
        <v>162.38324701418225</v>
      </c>
      <c r="BM20" s="81">
        <v>65.979078940687614</v>
      </c>
      <c r="BN20" s="81">
        <v>0.24907609420365187</v>
      </c>
      <c r="BO20" s="81">
        <v>0</v>
      </c>
      <c r="BP20" s="129">
        <v>77479.500671259302</v>
      </c>
      <c r="BQ20" s="81">
        <v>22260.315552345812</v>
      </c>
      <c r="BR20" s="81">
        <v>0</v>
      </c>
      <c r="BS20" s="129">
        <v>22260.315552345812</v>
      </c>
      <c r="BT20" s="81">
        <v>0</v>
      </c>
      <c r="BU20" s="81">
        <v>233.42515215440108</v>
      </c>
      <c r="BV20" s="129">
        <v>233.42515215440108</v>
      </c>
      <c r="BW20" s="81">
        <v>7946.761196106374</v>
      </c>
      <c r="BX20" s="129">
        <v>30440.501900606585</v>
      </c>
      <c r="BY20" s="130">
        <v>107920.00257186589</v>
      </c>
      <c r="BZ20" s="107"/>
      <c r="CB20" s="87"/>
    </row>
    <row r="21" spans="1:80" ht="14.25" customHeight="1">
      <c r="A21" s="33" t="s">
        <v>445</v>
      </c>
      <c r="B21" s="21" t="s">
        <v>334</v>
      </c>
      <c r="C21" s="108" t="s">
        <v>129</v>
      </c>
      <c r="D21" s="81">
        <v>2490.4195933967967</v>
      </c>
      <c r="E21" s="81">
        <v>51.426377589274686</v>
      </c>
      <c r="F21" s="81">
        <v>4.1014328996875591</v>
      </c>
      <c r="G21" s="81">
        <v>3666.4610487875443</v>
      </c>
      <c r="H21" s="81">
        <v>3015.3671606584658</v>
      </c>
      <c r="I21" s="81">
        <v>1465.0390581776433</v>
      </c>
      <c r="J21" s="81">
        <v>138.05441772789982</v>
      </c>
      <c r="K21" s="81">
        <v>197.15698817840172</v>
      </c>
      <c r="L21" s="81">
        <v>234.82841419746296</v>
      </c>
      <c r="M21" s="81">
        <v>0</v>
      </c>
      <c r="N21" s="81">
        <v>0</v>
      </c>
      <c r="O21" s="81">
        <v>235.56979037146581</v>
      </c>
      <c r="P21" s="81">
        <v>0</v>
      </c>
      <c r="Q21" s="81">
        <v>935.19072137732701</v>
      </c>
      <c r="R21" s="81">
        <v>78.373701950305616</v>
      </c>
      <c r="S21" s="81">
        <v>610.30476510398853</v>
      </c>
      <c r="T21" s="81">
        <v>3.6164763888688305</v>
      </c>
      <c r="U21" s="81">
        <v>0</v>
      </c>
      <c r="V21" s="81">
        <v>11.47227977696663</v>
      </c>
      <c r="W21" s="81">
        <v>0</v>
      </c>
      <c r="X21" s="81">
        <v>0</v>
      </c>
      <c r="Y21" s="81">
        <v>554.01717344060444</v>
      </c>
      <c r="Z21" s="81">
        <v>14.516373122284383</v>
      </c>
      <c r="AA21" s="81">
        <v>0</v>
      </c>
      <c r="AB21" s="81">
        <v>123.09216725473171</v>
      </c>
      <c r="AC21" s="81">
        <v>313.97236895328928</v>
      </c>
      <c r="AD21" s="81">
        <v>3164.5158430169354</v>
      </c>
      <c r="AE21" s="81">
        <v>76.706198678497259</v>
      </c>
      <c r="AF21" s="81">
        <v>111.13685112718038</v>
      </c>
      <c r="AG21" s="81">
        <v>216.71689103344798</v>
      </c>
      <c r="AH21" s="81">
        <v>331.54189885256989</v>
      </c>
      <c r="AI21" s="81">
        <v>6.3025014351531263</v>
      </c>
      <c r="AJ21" s="81">
        <v>1.5468826553695783</v>
      </c>
      <c r="AK21" s="81">
        <v>58.899088122545692</v>
      </c>
      <c r="AL21" s="81">
        <v>9.7550176008452407</v>
      </c>
      <c r="AM21" s="81">
        <v>612.06169742556233</v>
      </c>
      <c r="AN21" s="81">
        <v>34.933580268203499</v>
      </c>
      <c r="AO21" s="81">
        <v>55.323493748238228</v>
      </c>
      <c r="AP21" s="81">
        <v>245.47836916489248</v>
      </c>
      <c r="AQ21" s="81">
        <v>50.62132535107785</v>
      </c>
      <c r="AR21" s="81">
        <v>25.311159047815401</v>
      </c>
      <c r="AS21" s="81">
        <v>101.24683591674295</v>
      </c>
      <c r="AT21" s="81">
        <v>0</v>
      </c>
      <c r="AU21" s="81">
        <v>48.633157843741607</v>
      </c>
      <c r="AV21" s="81">
        <v>120.38300054915049</v>
      </c>
      <c r="AW21" s="81">
        <v>497.07853680043593</v>
      </c>
      <c r="AX21" s="81">
        <v>0</v>
      </c>
      <c r="AY21" s="81">
        <v>106.47615699824486</v>
      </c>
      <c r="AZ21" s="81">
        <v>85.48188062788347</v>
      </c>
      <c r="BA21" s="81">
        <v>51.389586835874844</v>
      </c>
      <c r="BB21" s="81">
        <v>0.39927447492289792</v>
      </c>
      <c r="BC21" s="81">
        <v>56.320014387208253</v>
      </c>
      <c r="BD21" s="81">
        <v>289.46484934355044</v>
      </c>
      <c r="BE21" s="81">
        <v>230.01967329964117</v>
      </c>
      <c r="BF21" s="81">
        <v>180.65119929193585</v>
      </c>
      <c r="BG21" s="81">
        <v>2437.8226866723658</v>
      </c>
      <c r="BH21" s="81">
        <v>15.035805222495096</v>
      </c>
      <c r="BI21" s="81">
        <v>18.758442175548847</v>
      </c>
      <c r="BJ21" s="81">
        <v>21.98644425671673</v>
      </c>
      <c r="BK21" s="81">
        <v>128.46764718703577</v>
      </c>
      <c r="BL21" s="81">
        <v>42.819723351820969</v>
      </c>
      <c r="BM21" s="81">
        <v>150.62251364169899</v>
      </c>
      <c r="BN21" s="81">
        <v>0.11716593661807231</v>
      </c>
      <c r="BO21" s="81">
        <v>0</v>
      </c>
      <c r="BP21" s="129">
        <v>23727.005701694976</v>
      </c>
      <c r="BQ21" s="81">
        <v>34130.896716192627</v>
      </c>
      <c r="BR21" s="81">
        <v>0</v>
      </c>
      <c r="BS21" s="129">
        <v>34130.896716192627</v>
      </c>
      <c r="BT21" s="81">
        <v>0</v>
      </c>
      <c r="BU21" s="81">
        <v>882.88584688954609</v>
      </c>
      <c r="BV21" s="129">
        <v>882.88584688954609</v>
      </c>
      <c r="BW21" s="81">
        <v>1318.3795961256362</v>
      </c>
      <c r="BX21" s="129">
        <v>36332.162159207808</v>
      </c>
      <c r="BY21" s="130">
        <v>60059.167860902788</v>
      </c>
      <c r="BZ21" s="107"/>
      <c r="CB21" s="87"/>
    </row>
    <row r="22" spans="1:80" ht="14.25" customHeight="1">
      <c r="A22" s="33" t="s">
        <v>446</v>
      </c>
      <c r="B22" s="21" t="s">
        <v>362</v>
      </c>
      <c r="C22" s="108" t="s">
        <v>130</v>
      </c>
      <c r="D22" s="81">
        <v>804.63826262897567</v>
      </c>
      <c r="E22" s="81">
        <v>2.7402600425082833E-2</v>
      </c>
      <c r="F22" s="81">
        <v>41.472839249162398</v>
      </c>
      <c r="G22" s="81">
        <v>76.028698442866315</v>
      </c>
      <c r="H22" s="81">
        <v>178.96028843115397</v>
      </c>
      <c r="I22" s="81">
        <v>1.1770474270192108</v>
      </c>
      <c r="J22" s="81">
        <v>0.11932805588548596</v>
      </c>
      <c r="K22" s="81">
        <v>0.18570622013269747</v>
      </c>
      <c r="L22" s="81">
        <v>1.4858557498587164</v>
      </c>
      <c r="M22" s="81">
        <v>0</v>
      </c>
      <c r="N22" s="81">
        <v>0</v>
      </c>
      <c r="O22" s="81">
        <v>438.75951683967048</v>
      </c>
      <c r="P22" s="81">
        <v>0.31765214880625503</v>
      </c>
      <c r="Q22" s="81">
        <v>1.7257444595926577</v>
      </c>
      <c r="R22" s="81">
        <v>0.86566870095004989</v>
      </c>
      <c r="S22" s="81">
        <v>1.0393668611851075</v>
      </c>
      <c r="T22" s="81">
        <v>7.5965180463108675E-3</v>
      </c>
      <c r="U22" s="81">
        <v>0</v>
      </c>
      <c r="V22" s="81">
        <v>3.5872060829671105E-3</v>
      </c>
      <c r="W22" s="81">
        <v>0</v>
      </c>
      <c r="X22" s="81">
        <v>0</v>
      </c>
      <c r="Y22" s="81">
        <v>4.2731201293935603</v>
      </c>
      <c r="Z22" s="81">
        <v>5.8327259195053285E-2</v>
      </c>
      <c r="AA22" s="81">
        <v>6.1874052428574675E-2</v>
      </c>
      <c r="AB22" s="81">
        <v>12.553849907550013</v>
      </c>
      <c r="AC22" s="81">
        <v>25.465667419945937</v>
      </c>
      <c r="AD22" s="81">
        <v>19.253686301840524</v>
      </c>
      <c r="AE22" s="81">
        <v>0.81249371692533456</v>
      </c>
      <c r="AF22" s="81">
        <v>61.89679237570121</v>
      </c>
      <c r="AG22" s="81">
        <v>187.57947155151757</v>
      </c>
      <c r="AH22" s="81">
        <v>2.8828610837515898</v>
      </c>
      <c r="AI22" s="81">
        <v>9.093675056973119E-2</v>
      </c>
      <c r="AJ22" s="81">
        <v>7.8448716353477208E-2</v>
      </c>
      <c r="AK22" s="81">
        <v>14.325774793182433</v>
      </c>
      <c r="AL22" s="81">
        <v>4.7008118825068452</v>
      </c>
      <c r="AM22" s="81">
        <v>36.459759878977607</v>
      </c>
      <c r="AN22" s="81">
        <v>15.855677974498494</v>
      </c>
      <c r="AO22" s="81">
        <v>22.923254934034116</v>
      </c>
      <c r="AP22" s="81">
        <v>169.56665279433727</v>
      </c>
      <c r="AQ22" s="81">
        <v>5.4160127325983805E-2</v>
      </c>
      <c r="AR22" s="81">
        <v>7.7769035837304257</v>
      </c>
      <c r="AS22" s="81">
        <v>2.2791550648240193</v>
      </c>
      <c r="AT22" s="81">
        <v>0</v>
      </c>
      <c r="AU22" s="81">
        <v>2.5152088683749287</v>
      </c>
      <c r="AV22" s="81">
        <v>18.862557533226152</v>
      </c>
      <c r="AW22" s="81">
        <v>75.873930941719053</v>
      </c>
      <c r="AX22" s="81">
        <v>0</v>
      </c>
      <c r="AY22" s="81">
        <v>28.289795098840028</v>
      </c>
      <c r="AZ22" s="81">
        <v>5.5455197745293496</v>
      </c>
      <c r="BA22" s="81">
        <v>6.352293165345567</v>
      </c>
      <c r="BB22" s="81">
        <v>9.3511072935510773E-4</v>
      </c>
      <c r="BC22" s="81">
        <v>49.488790350701073</v>
      </c>
      <c r="BD22" s="81">
        <v>84.112817588918276</v>
      </c>
      <c r="BE22" s="81">
        <v>143.14057301906635</v>
      </c>
      <c r="BF22" s="81">
        <v>112.30597334998598</v>
      </c>
      <c r="BG22" s="81">
        <v>4529.4936280467427</v>
      </c>
      <c r="BH22" s="81">
        <v>19.922489154752661</v>
      </c>
      <c r="BI22" s="81">
        <v>2.8858848143284663</v>
      </c>
      <c r="BJ22" s="81">
        <v>18.537561614491263</v>
      </c>
      <c r="BK22" s="81">
        <v>16.696189041046377</v>
      </c>
      <c r="BL22" s="81">
        <v>12.822080378041996</v>
      </c>
      <c r="BM22" s="81">
        <v>9.0645883106507181</v>
      </c>
      <c r="BN22" s="81">
        <v>1.5687558744006509E-3</v>
      </c>
      <c r="BO22" s="81">
        <v>0</v>
      </c>
      <c r="BP22" s="129">
        <v>7271.6766267557687</v>
      </c>
      <c r="BQ22" s="81">
        <v>21500.746217645868</v>
      </c>
      <c r="BR22" s="81">
        <v>0</v>
      </c>
      <c r="BS22" s="129">
        <v>21500.746217645868</v>
      </c>
      <c r="BT22" s="81">
        <v>0</v>
      </c>
      <c r="BU22" s="81">
        <v>487.98740000862267</v>
      </c>
      <c r="BV22" s="129">
        <v>487.98740000862267</v>
      </c>
      <c r="BW22" s="81">
        <v>383.57583139695333</v>
      </c>
      <c r="BX22" s="129">
        <v>22372.309449051445</v>
      </c>
      <c r="BY22" s="130">
        <v>29643.986075807214</v>
      </c>
      <c r="BZ22" s="107"/>
      <c r="CB22" s="87"/>
    </row>
    <row r="23" spans="1:80" ht="14.25" customHeight="1">
      <c r="A23" s="33" t="s">
        <v>447</v>
      </c>
      <c r="B23" s="21" t="s">
        <v>335</v>
      </c>
      <c r="C23" s="108" t="s">
        <v>131</v>
      </c>
      <c r="D23" s="81">
        <v>453.04622018941012</v>
      </c>
      <c r="E23" s="81">
        <v>53.431573942221974</v>
      </c>
      <c r="F23" s="81">
        <v>37.23150570624064</v>
      </c>
      <c r="G23" s="81">
        <v>561.65421158972651</v>
      </c>
      <c r="H23" s="81">
        <v>3149.1404546520803</v>
      </c>
      <c r="I23" s="81">
        <v>413.46896630841911</v>
      </c>
      <c r="J23" s="81">
        <v>90.546208052044463</v>
      </c>
      <c r="K23" s="81">
        <v>156.89514779505865</v>
      </c>
      <c r="L23" s="81">
        <v>63.158785272891087</v>
      </c>
      <c r="M23" s="81">
        <v>0</v>
      </c>
      <c r="N23" s="81">
        <v>0</v>
      </c>
      <c r="O23" s="81">
        <v>373.1801840755341</v>
      </c>
      <c r="P23" s="81">
        <v>888.01077068913935</v>
      </c>
      <c r="Q23" s="81">
        <v>503.68507377064589</v>
      </c>
      <c r="R23" s="81">
        <v>91.224870622712459</v>
      </c>
      <c r="S23" s="81">
        <v>595.5766163450769</v>
      </c>
      <c r="T23" s="81">
        <v>3.5088388356356242</v>
      </c>
      <c r="U23" s="81">
        <v>0</v>
      </c>
      <c r="V23" s="81">
        <v>10.422678243891013</v>
      </c>
      <c r="W23" s="81">
        <v>0</v>
      </c>
      <c r="X23" s="81">
        <v>0</v>
      </c>
      <c r="Y23" s="81">
        <v>415.46669112621919</v>
      </c>
      <c r="Z23" s="81">
        <v>14.850546860817325</v>
      </c>
      <c r="AA23" s="81">
        <v>235.2825930051774</v>
      </c>
      <c r="AB23" s="81">
        <v>220.37182644696639</v>
      </c>
      <c r="AC23" s="81">
        <v>332.50525727107879</v>
      </c>
      <c r="AD23" s="81">
        <v>5604.6499785573378</v>
      </c>
      <c r="AE23" s="81">
        <v>2031.4485182027322</v>
      </c>
      <c r="AF23" s="81">
        <v>1102.2591673367501</v>
      </c>
      <c r="AG23" s="81">
        <v>810.37429895331843</v>
      </c>
      <c r="AH23" s="81">
        <v>147.18875297444737</v>
      </c>
      <c r="AI23" s="81">
        <v>646.87821093989885</v>
      </c>
      <c r="AJ23" s="81">
        <v>0.75405882886635844</v>
      </c>
      <c r="AK23" s="81">
        <v>73.294910947666693</v>
      </c>
      <c r="AL23" s="81">
        <v>29.364182892323914</v>
      </c>
      <c r="AM23" s="81">
        <v>204.09136333284778</v>
      </c>
      <c r="AN23" s="81">
        <v>6.5556565109343277</v>
      </c>
      <c r="AO23" s="81">
        <v>64.216768872705813</v>
      </c>
      <c r="AP23" s="81">
        <v>1096.8859616690611</v>
      </c>
      <c r="AQ23" s="81">
        <v>13.374642270250828</v>
      </c>
      <c r="AR23" s="81">
        <v>98.720043736726382</v>
      </c>
      <c r="AS23" s="81">
        <v>64.156954050436184</v>
      </c>
      <c r="AT23" s="81">
        <v>0</v>
      </c>
      <c r="AU23" s="81">
        <v>17.329006406351521</v>
      </c>
      <c r="AV23" s="81">
        <v>143.78466386803998</v>
      </c>
      <c r="AW23" s="81">
        <v>258.16826775432429</v>
      </c>
      <c r="AX23" s="81">
        <v>0</v>
      </c>
      <c r="AY23" s="81">
        <v>334.59147908137106</v>
      </c>
      <c r="AZ23" s="81">
        <v>30.472559892614665</v>
      </c>
      <c r="BA23" s="81">
        <v>10.354001534497517</v>
      </c>
      <c r="BB23" s="81">
        <v>4.1034301356983436</v>
      </c>
      <c r="BC23" s="81">
        <v>28.880062814053364</v>
      </c>
      <c r="BD23" s="81">
        <v>328.23791328410073</v>
      </c>
      <c r="BE23" s="81">
        <v>220.73550010628762</v>
      </c>
      <c r="BF23" s="81">
        <v>150.05923918340704</v>
      </c>
      <c r="BG23" s="81">
        <v>197.07083427562296</v>
      </c>
      <c r="BH23" s="81">
        <v>0.61879076919527221</v>
      </c>
      <c r="BI23" s="81">
        <v>11.320091031045614</v>
      </c>
      <c r="BJ23" s="81">
        <v>31.248315107295362</v>
      </c>
      <c r="BK23" s="81">
        <v>52.965330898803252</v>
      </c>
      <c r="BL23" s="81">
        <v>66.567883506080662</v>
      </c>
      <c r="BM23" s="81">
        <v>33.393235851115293</v>
      </c>
      <c r="BN23" s="81">
        <v>7.3604511823868366</v>
      </c>
      <c r="BO23" s="81">
        <v>0</v>
      </c>
      <c r="BP23" s="129">
        <v>22584.133547559581</v>
      </c>
      <c r="BQ23" s="81">
        <v>6565.1691334311035</v>
      </c>
      <c r="BR23" s="81">
        <v>0</v>
      </c>
      <c r="BS23" s="129">
        <v>6565.1691334311035</v>
      </c>
      <c r="BT23" s="81">
        <v>120.823804161867</v>
      </c>
      <c r="BU23" s="81">
        <v>1369.4882905773234</v>
      </c>
      <c r="BV23" s="129">
        <v>1490.3120947391903</v>
      </c>
      <c r="BW23" s="81">
        <v>649.51029905679638</v>
      </c>
      <c r="BX23" s="129">
        <v>8704.99152722709</v>
      </c>
      <c r="BY23" s="130">
        <v>31289.125074786672</v>
      </c>
      <c r="BZ23" s="107"/>
      <c r="CB23" s="87"/>
    </row>
    <row r="24" spans="1:80" ht="14.25" customHeight="1">
      <c r="A24" s="33" t="s">
        <v>448</v>
      </c>
      <c r="B24" s="21" t="s">
        <v>336</v>
      </c>
      <c r="C24" s="108" t="s">
        <v>132</v>
      </c>
      <c r="D24" s="81">
        <v>93.851805712359464</v>
      </c>
      <c r="E24" s="81">
        <v>5.5631063455863847</v>
      </c>
      <c r="F24" s="81">
        <v>35.43461745802508</v>
      </c>
      <c r="G24" s="81">
        <v>2121.1457872758333</v>
      </c>
      <c r="H24" s="81">
        <v>1143.7339871325421</v>
      </c>
      <c r="I24" s="81">
        <v>99.384444246798196</v>
      </c>
      <c r="J24" s="81">
        <v>26.077149382710218</v>
      </c>
      <c r="K24" s="81">
        <v>7.3225243185479485</v>
      </c>
      <c r="L24" s="81">
        <v>9.0161072936053372</v>
      </c>
      <c r="M24" s="81">
        <v>0</v>
      </c>
      <c r="N24" s="81">
        <v>473.98778810970981</v>
      </c>
      <c r="O24" s="81">
        <v>151.99698854130227</v>
      </c>
      <c r="P24" s="81">
        <v>513.29998383127827</v>
      </c>
      <c r="Q24" s="81">
        <v>11296.646945302138</v>
      </c>
      <c r="R24" s="81">
        <v>321.33771546414044</v>
      </c>
      <c r="S24" s="81">
        <v>406.9987892014318</v>
      </c>
      <c r="T24" s="81">
        <v>1.2003646863574828</v>
      </c>
      <c r="U24" s="81">
        <v>0.5254958697993527</v>
      </c>
      <c r="V24" s="81">
        <v>1.541132277169672</v>
      </c>
      <c r="W24" s="81">
        <v>0</v>
      </c>
      <c r="X24" s="81">
        <v>0</v>
      </c>
      <c r="Y24" s="81">
        <v>131.33705348680112</v>
      </c>
      <c r="Z24" s="81">
        <v>1.7772770432645977</v>
      </c>
      <c r="AA24" s="81">
        <v>1512.4253221662111</v>
      </c>
      <c r="AB24" s="81">
        <v>22.542173104299259</v>
      </c>
      <c r="AC24" s="81">
        <v>39.231684418748351</v>
      </c>
      <c r="AD24" s="81">
        <v>49351.962091522866</v>
      </c>
      <c r="AE24" s="81">
        <v>32.692892135729728</v>
      </c>
      <c r="AF24" s="81">
        <v>1399.0853303179001</v>
      </c>
      <c r="AG24" s="81">
        <v>3999.3850006439984</v>
      </c>
      <c r="AH24" s="81">
        <v>59.589258149285058</v>
      </c>
      <c r="AI24" s="81">
        <v>89.616582929554752</v>
      </c>
      <c r="AJ24" s="81">
        <v>0.13395692054958086</v>
      </c>
      <c r="AK24" s="81">
        <v>13.110536670726521</v>
      </c>
      <c r="AL24" s="81">
        <v>5.0505390476370673</v>
      </c>
      <c r="AM24" s="81">
        <v>603.50244898727647</v>
      </c>
      <c r="AN24" s="81">
        <v>1.2890338532447003</v>
      </c>
      <c r="AO24" s="81">
        <v>147.20532578592503</v>
      </c>
      <c r="AP24" s="81">
        <v>375.85628581283419</v>
      </c>
      <c r="AQ24" s="81">
        <v>4.4482008333171779</v>
      </c>
      <c r="AR24" s="81">
        <v>39.725088193397369</v>
      </c>
      <c r="AS24" s="81">
        <v>41.810024651617034</v>
      </c>
      <c r="AT24" s="81">
        <v>0</v>
      </c>
      <c r="AU24" s="81">
        <v>43.522293123626845</v>
      </c>
      <c r="AV24" s="81">
        <v>490.35493391231603</v>
      </c>
      <c r="AW24" s="81">
        <v>934.88261127569058</v>
      </c>
      <c r="AX24" s="81">
        <v>10.351357251676733</v>
      </c>
      <c r="AY24" s="81">
        <v>24.929651353898677</v>
      </c>
      <c r="AZ24" s="81">
        <v>5.1922080855826307</v>
      </c>
      <c r="BA24" s="81">
        <v>4.5000630094789074</v>
      </c>
      <c r="BB24" s="81">
        <v>0.82162037100169327</v>
      </c>
      <c r="BC24" s="81">
        <v>56.107611014947217</v>
      </c>
      <c r="BD24" s="81">
        <v>168.81893219475134</v>
      </c>
      <c r="BE24" s="81">
        <v>74.624032224509591</v>
      </c>
      <c r="BF24" s="81">
        <v>33.783497646479567</v>
      </c>
      <c r="BG24" s="81">
        <v>59.975787298092847</v>
      </c>
      <c r="BH24" s="81">
        <v>0.80733464935844146</v>
      </c>
      <c r="BI24" s="81">
        <v>10.281389869083238</v>
      </c>
      <c r="BJ24" s="81">
        <v>17.157065155811303</v>
      </c>
      <c r="BK24" s="81">
        <v>202.67266918369324</v>
      </c>
      <c r="BL24" s="81">
        <v>357.81405496487929</v>
      </c>
      <c r="BM24" s="81">
        <v>215.91014489264697</v>
      </c>
      <c r="BN24" s="81">
        <v>1.5570026972900084E-2</v>
      </c>
      <c r="BO24" s="81">
        <v>0</v>
      </c>
      <c r="BP24" s="129">
        <v>77293.363666628997</v>
      </c>
      <c r="BQ24" s="81">
        <v>1061.0480975401372</v>
      </c>
      <c r="BR24" s="81">
        <v>0</v>
      </c>
      <c r="BS24" s="129">
        <v>1061.0480975401372</v>
      </c>
      <c r="BT24" s="81">
        <v>5001.873571564267</v>
      </c>
      <c r="BU24" s="81">
        <v>2974.9691978233045</v>
      </c>
      <c r="BV24" s="129">
        <v>7976.842769387571</v>
      </c>
      <c r="BW24" s="81">
        <v>6646.1644208277539</v>
      </c>
      <c r="BX24" s="129">
        <v>15684.055287755462</v>
      </c>
      <c r="BY24" s="130">
        <v>92977.418954384455</v>
      </c>
      <c r="BZ24" s="107"/>
      <c r="CB24" s="87"/>
    </row>
    <row r="25" spans="1:80" ht="14.25" customHeight="1">
      <c r="A25" s="33" t="s">
        <v>449</v>
      </c>
      <c r="B25" s="21" t="s">
        <v>363</v>
      </c>
      <c r="C25" s="108" t="s">
        <v>133</v>
      </c>
      <c r="D25" s="81">
        <v>29.581317487422105</v>
      </c>
      <c r="E25" s="81">
        <v>1.7312477319698345</v>
      </c>
      <c r="F25" s="81">
        <v>5.72960839537786</v>
      </c>
      <c r="G25" s="81">
        <v>4594.4978334495599</v>
      </c>
      <c r="H25" s="81">
        <v>227.74397904925397</v>
      </c>
      <c r="I25" s="81">
        <v>85.709553785133465</v>
      </c>
      <c r="J25" s="81">
        <v>13.000868737094033</v>
      </c>
      <c r="K25" s="81">
        <v>14.381892712562287</v>
      </c>
      <c r="L25" s="81">
        <v>14.466891295279547</v>
      </c>
      <c r="M25" s="81">
        <v>0</v>
      </c>
      <c r="N25" s="81">
        <v>22.455476386521092</v>
      </c>
      <c r="O25" s="81">
        <v>76.426550443121769</v>
      </c>
      <c r="P25" s="81">
        <v>0</v>
      </c>
      <c r="Q25" s="81">
        <v>914.79444695168388</v>
      </c>
      <c r="R25" s="81">
        <v>3678.7121106665672</v>
      </c>
      <c r="S25" s="81">
        <v>9416.8076460816501</v>
      </c>
      <c r="T25" s="81">
        <v>1.1387813450583746</v>
      </c>
      <c r="U25" s="81">
        <v>0</v>
      </c>
      <c r="V25" s="81">
        <v>64.375216425220856</v>
      </c>
      <c r="W25" s="81">
        <v>0</v>
      </c>
      <c r="X25" s="81">
        <v>0</v>
      </c>
      <c r="Y25" s="81">
        <v>416.98117255870261</v>
      </c>
      <c r="Z25" s="81">
        <v>57.292150079933371</v>
      </c>
      <c r="AA25" s="81">
        <v>790.92850245034595</v>
      </c>
      <c r="AB25" s="81">
        <v>1124.3646117471526</v>
      </c>
      <c r="AC25" s="81">
        <v>4679.9578622527597</v>
      </c>
      <c r="AD25" s="81">
        <v>10328.621701429714</v>
      </c>
      <c r="AE25" s="81">
        <v>11.425983990825923</v>
      </c>
      <c r="AF25" s="81">
        <v>436.21176580356803</v>
      </c>
      <c r="AG25" s="81">
        <v>950.75955794301717</v>
      </c>
      <c r="AH25" s="81">
        <v>36.927282332372343</v>
      </c>
      <c r="AI25" s="81">
        <v>4.7274875039366124</v>
      </c>
      <c r="AJ25" s="81">
        <v>9.2827041998002985E-2</v>
      </c>
      <c r="AK25" s="81">
        <v>94.841671439227937</v>
      </c>
      <c r="AL25" s="81">
        <v>5.0891128361433147</v>
      </c>
      <c r="AM25" s="81">
        <v>116.08509431790637</v>
      </c>
      <c r="AN25" s="81">
        <v>1.1421012120299137</v>
      </c>
      <c r="AO25" s="81">
        <v>26.698167402623845</v>
      </c>
      <c r="AP25" s="81">
        <v>427.42171612704936</v>
      </c>
      <c r="AQ25" s="81">
        <v>2.1935873621869129</v>
      </c>
      <c r="AR25" s="81">
        <v>51.413468710111232</v>
      </c>
      <c r="AS25" s="81">
        <v>9.948175111118676</v>
      </c>
      <c r="AT25" s="81">
        <v>0</v>
      </c>
      <c r="AU25" s="81">
        <v>12.955812929564642</v>
      </c>
      <c r="AV25" s="81">
        <v>2007.3534436068373</v>
      </c>
      <c r="AW25" s="81">
        <v>712.8866094468508</v>
      </c>
      <c r="AX25" s="81">
        <v>14.14040362989477</v>
      </c>
      <c r="AY25" s="81">
        <v>250.09392791915008</v>
      </c>
      <c r="AZ25" s="81">
        <v>13.267619222038427</v>
      </c>
      <c r="BA25" s="81">
        <v>10.697976594380298</v>
      </c>
      <c r="BB25" s="81">
        <v>5.9652081115905246E-2</v>
      </c>
      <c r="BC25" s="81">
        <v>5.9923893891708877</v>
      </c>
      <c r="BD25" s="81">
        <v>438.81281696354233</v>
      </c>
      <c r="BE25" s="81">
        <v>65.187094575853038</v>
      </c>
      <c r="BF25" s="81">
        <v>23.333704559258656</v>
      </c>
      <c r="BG25" s="81">
        <v>70.23951634735991</v>
      </c>
      <c r="BH25" s="81">
        <v>1.2737367939018021</v>
      </c>
      <c r="BI25" s="81">
        <v>4.6616138464856043</v>
      </c>
      <c r="BJ25" s="81">
        <v>10.163695945035567</v>
      </c>
      <c r="BK25" s="81">
        <v>30.196162690990519</v>
      </c>
      <c r="BL25" s="81">
        <v>39.633834443863904</v>
      </c>
      <c r="BM25" s="81">
        <v>50.403382696742007</v>
      </c>
      <c r="BN25" s="81">
        <v>1.8804645421466842E-2</v>
      </c>
      <c r="BO25" s="81">
        <v>0</v>
      </c>
      <c r="BP25" s="129">
        <v>42496.049618923666</v>
      </c>
      <c r="BQ25" s="81">
        <v>165.04561712924982</v>
      </c>
      <c r="BR25" s="81">
        <v>0</v>
      </c>
      <c r="BS25" s="129">
        <v>165.04561712924982</v>
      </c>
      <c r="BT25" s="81">
        <v>260.95289139622531</v>
      </c>
      <c r="BU25" s="81">
        <v>1653.8920170615106</v>
      </c>
      <c r="BV25" s="129">
        <v>1914.844908457736</v>
      </c>
      <c r="BW25" s="81">
        <v>18382.44831470096</v>
      </c>
      <c r="BX25" s="129">
        <v>20462.338840287946</v>
      </c>
      <c r="BY25" s="130">
        <v>62958.388459211608</v>
      </c>
      <c r="BZ25" s="107"/>
      <c r="CB25" s="87"/>
    </row>
    <row r="26" spans="1:80" ht="14.25" customHeight="1">
      <c r="A26" s="33" t="s">
        <v>450</v>
      </c>
      <c r="B26" s="21" t="s">
        <v>337</v>
      </c>
      <c r="C26" s="108" t="s">
        <v>134</v>
      </c>
      <c r="D26" s="81">
        <v>994.33410159992798</v>
      </c>
      <c r="E26" s="81">
        <v>46.792470640943534</v>
      </c>
      <c r="F26" s="81">
        <v>4.295997929140559</v>
      </c>
      <c r="G26" s="81">
        <v>1106.2072689389233</v>
      </c>
      <c r="H26" s="81">
        <v>1605.8673984415684</v>
      </c>
      <c r="I26" s="81">
        <v>769.63811003451247</v>
      </c>
      <c r="J26" s="81">
        <v>73.064003893538512</v>
      </c>
      <c r="K26" s="81">
        <v>6.7060390823530245</v>
      </c>
      <c r="L26" s="81">
        <v>15.460219916366716</v>
      </c>
      <c r="M26" s="81">
        <v>0</v>
      </c>
      <c r="N26" s="81">
        <v>0</v>
      </c>
      <c r="O26" s="81">
        <v>30.030265322120211</v>
      </c>
      <c r="P26" s="81">
        <v>496.02097966626144</v>
      </c>
      <c r="Q26" s="81">
        <v>200.00485577489616</v>
      </c>
      <c r="R26" s="81">
        <v>69.241130047735737</v>
      </c>
      <c r="S26" s="81">
        <v>1922.6319795240988</v>
      </c>
      <c r="T26" s="81">
        <v>15.855469375202663</v>
      </c>
      <c r="U26" s="81">
        <v>0</v>
      </c>
      <c r="V26" s="81">
        <v>61.531776538658789</v>
      </c>
      <c r="W26" s="81">
        <v>0</v>
      </c>
      <c r="X26" s="81">
        <v>0</v>
      </c>
      <c r="Y26" s="81">
        <v>448.1153015094585</v>
      </c>
      <c r="Z26" s="81">
        <v>257.4007340111645</v>
      </c>
      <c r="AA26" s="81">
        <v>0</v>
      </c>
      <c r="AB26" s="81">
        <v>159.54769384944015</v>
      </c>
      <c r="AC26" s="81">
        <v>36.483669205138703</v>
      </c>
      <c r="AD26" s="81">
        <v>7658.9434263249768</v>
      </c>
      <c r="AE26" s="81">
        <v>69.973013917313139</v>
      </c>
      <c r="AF26" s="81">
        <v>848.09709897646508</v>
      </c>
      <c r="AG26" s="81">
        <v>181.76253908087966</v>
      </c>
      <c r="AH26" s="81">
        <v>24.052720029876561</v>
      </c>
      <c r="AI26" s="81">
        <v>18.414226276473435</v>
      </c>
      <c r="AJ26" s="81">
        <v>0.2002672730909916</v>
      </c>
      <c r="AK26" s="81">
        <v>92.989794129063512</v>
      </c>
      <c r="AL26" s="81">
        <v>57.548542800181046</v>
      </c>
      <c r="AM26" s="81">
        <v>148.31487782561891</v>
      </c>
      <c r="AN26" s="81">
        <v>5.350953082045824</v>
      </c>
      <c r="AO26" s="81">
        <v>86.509781172015977</v>
      </c>
      <c r="AP26" s="81">
        <v>4906.8113971143885</v>
      </c>
      <c r="AQ26" s="81">
        <v>187.62502555540749</v>
      </c>
      <c r="AR26" s="81">
        <v>64.293922264715746</v>
      </c>
      <c r="AS26" s="81">
        <v>45.299875068508619</v>
      </c>
      <c r="AT26" s="81">
        <v>0</v>
      </c>
      <c r="AU26" s="81">
        <v>11.143080265189118</v>
      </c>
      <c r="AV26" s="81">
        <v>93.083247564502159</v>
      </c>
      <c r="AW26" s="81">
        <v>111.61028342040164</v>
      </c>
      <c r="AX26" s="81">
        <v>9.511538821597135</v>
      </c>
      <c r="AY26" s="81">
        <v>19.652712121444871</v>
      </c>
      <c r="AZ26" s="81">
        <v>30.032880560018061</v>
      </c>
      <c r="BA26" s="81">
        <v>43.337928473698504</v>
      </c>
      <c r="BB26" s="81">
        <v>0.32897316084877842</v>
      </c>
      <c r="BC26" s="81">
        <v>63.452806982856806</v>
      </c>
      <c r="BD26" s="81">
        <v>136.14866293592698</v>
      </c>
      <c r="BE26" s="81">
        <v>201.78433909194496</v>
      </c>
      <c r="BF26" s="81">
        <v>576.9330374618005</v>
      </c>
      <c r="BG26" s="81">
        <v>299.33066685372279</v>
      </c>
      <c r="BH26" s="81">
        <v>7.5815531121790487</v>
      </c>
      <c r="BI26" s="81">
        <v>15.536943486353833</v>
      </c>
      <c r="BJ26" s="81">
        <v>48.19318291802778</v>
      </c>
      <c r="BK26" s="81">
        <v>56.200444254376158</v>
      </c>
      <c r="BL26" s="81">
        <v>470.33045542780684</v>
      </c>
      <c r="BM26" s="81">
        <v>41.261189607780224</v>
      </c>
      <c r="BN26" s="81">
        <v>7.7780522965486251E-2</v>
      </c>
      <c r="BO26" s="81">
        <v>0</v>
      </c>
      <c r="BP26" s="129">
        <v>24950.948633235916</v>
      </c>
      <c r="BQ26" s="81">
        <v>6981.5135675805668</v>
      </c>
      <c r="BR26" s="81">
        <v>0</v>
      </c>
      <c r="BS26" s="129">
        <v>6981.5135675805668</v>
      </c>
      <c r="BT26" s="81">
        <v>8757.5377120429075</v>
      </c>
      <c r="BU26" s="81">
        <v>1564.3717648794216</v>
      </c>
      <c r="BV26" s="129">
        <v>10321.909476922328</v>
      </c>
      <c r="BW26" s="81">
        <v>2109.9659770618632</v>
      </c>
      <c r="BX26" s="129">
        <v>19413.389021564759</v>
      </c>
      <c r="BY26" s="130">
        <v>44364.337654800678</v>
      </c>
      <c r="BZ26" s="107"/>
      <c r="CB26" s="87"/>
    </row>
    <row r="27" spans="1:80" ht="14.25" customHeight="1">
      <c r="A27" s="33" t="s">
        <v>451</v>
      </c>
      <c r="B27" s="21" t="s">
        <v>338</v>
      </c>
      <c r="C27" s="108" t="s">
        <v>135</v>
      </c>
      <c r="D27" s="81">
        <v>14.979031196152148</v>
      </c>
      <c r="E27" s="81">
        <v>0.29902216301074658</v>
      </c>
      <c r="F27" s="81">
        <v>0.16645233692993525</v>
      </c>
      <c r="G27" s="81">
        <v>175.02433844977796</v>
      </c>
      <c r="H27" s="81">
        <v>26.54231851893233</v>
      </c>
      <c r="I27" s="81">
        <v>7.2237555740125456</v>
      </c>
      <c r="J27" s="81">
        <v>2.16090952882492</v>
      </c>
      <c r="K27" s="81">
        <v>0.60344677470520325</v>
      </c>
      <c r="L27" s="81">
        <v>7.54314034488735</v>
      </c>
      <c r="M27" s="81">
        <v>0</v>
      </c>
      <c r="N27" s="81">
        <v>0</v>
      </c>
      <c r="O27" s="81">
        <v>5.4849746816897094</v>
      </c>
      <c r="P27" s="81">
        <v>8.777838132708716</v>
      </c>
      <c r="Q27" s="81">
        <v>18.445663194738017</v>
      </c>
      <c r="R27" s="81">
        <v>21.931786773954876</v>
      </c>
      <c r="S27" s="81">
        <v>13.436258648952517</v>
      </c>
      <c r="T27" s="81">
        <v>1.0695384217957842</v>
      </c>
      <c r="U27" s="81">
        <v>0</v>
      </c>
      <c r="V27" s="81">
        <v>2.8482610852071102</v>
      </c>
      <c r="W27" s="81">
        <v>0</v>
      </c>
      <c r="X27" s="81">
        <v>0</v>
      </c>
      <c r="Y27" s="81">
        <v>7.4586008652612996</v>
      </c>
      <c r="Z27" s="81">
        <v>1.9693856507281835</v>
      </c>
      <c r="AA27" s="81">
        <v>0</v>
      </c>
      <c r="AB27" s="81">
        <v>5.6740025137205432</v>
      </c>
      <c r="AC27" s="81">
        <v>1.6967692607954787</v>
      </c>
      <c r="AD27" s="81">
        <v>771.28364372355509</v>
      </c>
      <c r="AE27" s="81">
        <v>88.6469814110134</v>
      </c>
      <c r="AF27" s="81">
        <v>47.808260925522731</v>
      </c>
      <c r="AG27" s="81">
        <v>214.01476716858707</v>
      </c>
      <c r="AH27" s="81">
        <v>15.019312280699113</v>
      </c>
      <c r="AI27" s="81">
        <v>4.0511090850252449</v>
      </c>
      <c r="AJ27" s="81">
        <v>1.3175812491204584</v>
      </c>
      <c r="AK27" s="81">
        <v>41.534841733416741</v>
      </c>
      <c r="AL27" s="81">
        <v>8.019428837819536</v>
      </c>
      <c r="AM27" s="81">
        <v>23.661648446146252</v>
      </c>
      <c r="AN27" s="81">
        <v>35.588239232342964</v>
      </c>
      <c r="AO27" s="81">
        <v>248.31700637956655</v>
      </c>
      <c r="AP27" s="81">
        <v>1365.7893212946196</v>
      </c>
      <c r="AQ27" s="81">
        <v>187.27903746089916</v>
      </c>
      <c r="AR27" s="81">
        <v>181.15092363207523</v>
      </c>
      <c r="AS27" s="81">
        <v>45.897116314506263</v>
      </c>
      <c r="AT27" s="81">
        <v>0</v>
      </c>
      <c r="AU27" s="81">
        <v>5.0545926865895074</v>
      </c>
      <c r="AV27" s="81">
        <v>130.03529693300803</v>
      </c>
      <c r="AW27" s="81">
        <v>95.565188025426025</v>
      </c>
      <c r="AX27" s="81">
        <v>0</v>
      </c>
      <c r="AY27" s="81">
        <v>31.988521680295491</v>
      </c>
      <c r="AZ27" s="81">
        <v>11.011950818971304</v>
      </c>
      <c r="BA27" s="81">
        <v>4.9577614537805657</v>
      </c>
      <c r="BB27" s="81">
        <v>0.62361075130871479</v>
      </c>
      <c r="BC27" s="81">
        <v>20.88143512940443</v>
      </c>
      <c r="BD27" s="81">
        <v>190.44220251708663</v>
      </c>
      <c r="BE27" s="81">
        <v>320.78956029950479</v>
      </c>
      <c r="BF27" s="81">
        <v>83.515393137776726</v>
      </c>
      <c r="BG27" s="81">
        <v>113.54749220756469</v>
      </c>
      <c r="BH27" s="81">
        <v>0.45874134278429013</v>
      </c>
      <c r="BI27" s="81">
        <v>17.74852148549952</v>
      </c>
      <c r="BJ27" s="81">
        <v>45.063596825582316</v>
      </c>
      <c r="BK27" s="81">
        <v>20.862598257593035</v>
      </c>
      <c r="BL27" s="81">
        <v>148.33944076590768</v>
      </c>
      <c r="BM27" s="81">
        <v>88.34990473955294</v>
      </c>
      <c r="BN27" s="81">
        <v>4.5074859872822975E-2</v>
      </c>
      <c r="BO27" s="81">
        <v>0</v>
      </c>
      <c r="BP27" s="129">
        <v>4931.9955972092093</v>
      </c>
      <c r="BQ27" s="81">
        <v>15797.496936958603</v>
      </c>
      <c r="BR27" s="81">
        <v>0</v>
      </c>
      <c r="BS27" s="129">
        <v>15797.496936958603</v>
      </c>
      <c r="BT27" s="81">
        <v>10088.961388721344</v>
      </c>
      <c r="BU27" s="81">
        <v>301.36813804841972</v>
      </c>
      <c r="BV27" s="129">
        <v>10390.329526769763</v>
      </c>
      <c r="BW27" s="81">
        <v>1092.9320937290809</v>
      </c>
      <c r="BX27" s="129">
        <v>27280.758557457448</v>
      </c>
      <c r="BY27" s="130">
        <v>32212.754154666658</v>
      </c>
      <c r="BZ27" s="107"/>
      <c r="CB27" s="87"/>
    </row>
    <row r="28" spans="1:80" ht="14.25" customHeight="1">
      <c r="A28" s="33" t="s">
        <v>452</v>
      </c>
      <c r="B28" s="21" t="s">
        <v>339</v>
      </c>
      <c r="C28" s="108" t="s">
        <v>136</v>
      </c>
      <c r="D28" s="81">
        <v>266.64358155408189</v>
      </c>
      <c r="E28" s="81">
        <v>4.0848603939667329</v>
      </c>
      <c r="F28" s="81">
        <v>3.9689632075509791</v>
      </c>
      <c r="G28" s="81">
        <v>609.65162714223163</v>
      </c>
      <c r="H28" s="81">
        <v>173.93549071534275</v>
      </c>
      <c r="I28" s="81">
        <v>110.71110749873898</v>
      </c>
      <c r="J28" s="81">
        <v>6.2586594911128577</v>
      </c>
      <c r="K28" s="81">
        <v>15.69460377532484</v>
      </c>
      <c r="L28" s="81">
        <v>55.833435343367654</v>
      </c>
      <c r="M28" s="81">
        <v>0</v>
      </c>
      <c r="N28" s="81">
        <v>0</v>
      </c>
      <c r="O28" s="81">
        <v>4.5965927377366871</v>
      </c>
      <c r="P28" s="81">
        <v>54.4831514654472</v>
      </c>
      <c r="Q28" s="81">
        <v>169.56114766893739</v>
      </c>
      <c r="R28" s="81">
        <v>575.81683566097126</v>
      </c>
      <c r="S28" s="81">
        <v>151.80261976661529</v>
      </c>
      <c r="T28" s="81">
        <v>14.443690422111018</v>
      </c>
      <c r="U28" s="81">
        <v>0</v>
      </c>
      <c r="V28" s="81">
        <v>38.866049710357025</v>
      </c>
      <c r="W28" s="81">
        <v>0</v>
      </c>
      <c r="X28" s="81">
        <v>0</v>
      </c>
      <c r="Y28" s="81">
        <v>192.42483476925236</v>
      </c>
      <c r="Z28" s="81">
        <v>15.238210886590643</v>
      </c>
      <c r="AA28" s="81">
        <v>0</v>
      </c>
      <c r="AB28" s="81">
        <v>17.272685908999765</v>
      </c>
      <c r="AC28" s="81">
        <v>32.054136414962201</v>
      </c>
      <c r="AD28" s="81">
        <v>3694.795900560729</v>
      </c>
      <c r="AE28" s="81">
        <v>1049.0548773276366</v>
      </c>
      <c r="AF28" s="81">
        <v>865.15566261751485</v>
      </c>
      <c r="AG28" s="81">
        <v>178.8074742215791</v>
      </c>
      <c r="AH28" s="81">
        <v>49.500210317732595</v>
      </c>
      <c r="AI28" s="81">
        <v>374.1875592907823</v>
      </c>
      <c r="AJ28" s="81">
        <v>0.45529066020189629</v>
      </c>
      <c r="AK28" s="81">
        <v>84.300192932071596</v>
      </c>
      <c r="AL28" s="81">
        <v>65.478852330896757</v>
      </c>
      <c r="AM28" s="81">
        <v>125.07595434563578</v>
      </c>
      <c r="AN28" s="81">
        <v>3.5555264461695724</v>
      </c>
      <c r="AO28" s="81">
        <v>229.67221915681901</v>
      </c>
      <c r="AP28" s="81">
        <v>3734.7699019770371</v>
      </c>
      <c r="AQ28" s="81">
        <v>79.866125254569269</v>
      </c>
      <c r="AR28" s="81">
        <v>75.306100238519875</v>
      </c>
      <c r="AS28" s="81">
        <v>99.265672511066967</v>
      </c>
      <c r="AT28" s="81">
        <v>0</v>
      </c>
      <c r="AU28" s="81">
        <v>49.181983180741952</v>
      </c>
      <c r="AV28" s="81">
        <v>249.26555975794759</v>
      </c>
      <c r="AW28" s="81">
        <v>711.52038079292629</v>
      </c>
      <c r="AX28" s="81">
        <v>0</v>
      </c>
      <c r="AY28" s="81">
        <v>89.02343024871297</v>
      </c>
      <c r="AZ28" s="81">
        <v>13.152496801679915</v>
      </c>
      <c r="BA28" s="81">
        <v>5.7674785469725984</v>
      </c>
      <c r="BB28" s="81">
        <v>2.5165987829221486</v>
      </c>
      <c r="BC28" s="81">
        <v>168.00223508314409</v>
      </c>
      <c r="BD28" s="81">
        <v>445.837794697037</v>
      </c>
      <c r="BE28" s="81">
        <v>193.6791958394266</v>
      </c>
      <c r="BF28" s="81">
        <v>25.687713998939358</v>
      </c>
      <c r="BG28" s="81">
        <v>61.976189490194621</v>
      </c>
      <c r="BH28" s="81">
        <v>0.86750445642156637</v>
      </c>
      <c r="BI28" s="81">
        <v>31.120598484735453</v>
      </c>
      <c r="BJ28" s="81">
        <v>37.41477049871299</v>
      </c>
      <c r="BK28" s="81">
        <v>231.60869248343047</v>
      </c>
      <c r="BL28" s="81">
        <v>68.184601238550769</v>
      </c>
      <c r="BM28" s="81">
        <v>141.17984706234597</v>
      </c>
      <c r="BN28" s="81">
        <v>7.9248063852339614</v>
      </c>
      <c r="BO28" s="81">
        <v>0</v>
      </c>
      <c r="BP28" s="129">
        <v>15756.501682552736</v>
      </c>
      <c r="BQ28" s="81">
        <v>15140.126412906677</v>
      </c>
      <c r="BR28" s="81">
        <v>0</v>
      </c>
      <c r="BS28" s="129">
        <v>15140.126412906677</v>
      </c>
      <c r="BT28" s="81">
        <v>4865.953592913731</v>
      </c>
      <c r="BU28" s="81">
        <v>703.09146477809566</v>
      </c>
      <c r="BV28" s="129">
        <v>5569.0450576918265</v>
      </c>
      <c r="BW28" s="81">
        <v>1583.001054905247</v>
      </c>
      <c r="BX28" s="129">
        <v>22292.172525503749</v>
      </c>
      <c r="BY28" s="130">
        <v>38048.674208056487</v>
      </c>
      <c r="BZ28" s="107"/>
      <c r="CB28" s="87"/>
    </row>
    <row r="29" spans="1:80" ht="14.25" customHeight="1">
      <c r="A29" s="33" t="s">
        <v>453</v>
      </c>
      <c r="B29" s="21" t="s">
        <v>340</v>
      </c>
      <c r="C29" s="108" t="s">
        <v>137</v>
      </c>
      <c r="D29" s="81">
        <v>131.09898186275777</v>
      </c>
      <c r="E29" s="81">
        <v>3.1260795690416168</v>
      </c>
      <c r="F29" s="81">
        <v>4.4528960988216788</v>
      </c>
      <c r="G29" s="81">
        <v>3502.0977572668553</v>
      </c>
      <c r="H29" s="81">
        <v>721.71028576806157</v>
      </c>
      <c r="I29" s="81">
        <v>350.63084741047595</v>
      </c>
      <c r="J29" s="81">
        <v>18.610203525357569</v>
      </c>
      <c r="K29" s="81">
        <v>32.460465142115417</v>
      </c>
      <c r="L29" s="81">
        <v>35.615578358662219</v>
      </c>
      <c r="M29" s="81">
        <v>0</v>
      </c>
      <c r="N29" s="81">
        <v>0</v>
      </c>
      <c r="O29" s="81">
        <v>42.861480834633497</v>
      </c>
      <c r="P29" s="81">
        <v>0</v>
      </c>
      <c r="Q29" s="81">
        <v>437.47823188031151</v>
      </c>
      <c r="R29" s="81">
        <v>280.08268559409663</v>
      </c>
      <c r="S29" s="81">
        <v>136.28366015472878</v>
      </c>
      <c r="T29" s="81">
        <v>2.0581958264101385</v>
      </c>
      <c r="U29" s="81">
        <v>0</v>
      </c>
      <c r="V29" s="81">
        <v>48.62126121074855</v>
      </c>
      <c r="W29" s="81">
        <v>0</v>
      </c>
      <c r="X29" s="81">
        <v>0</v>
      </c>
      <c r="Y29" s="81">
        <v>40.475241215712707</v>
      </c>
      <c r="Z29" s="81">
        <v>74.70436921915541</v>
      </c>
      <c r="AA29" s="81">
        <v>0</v>
      </c>
      <c r="AB29" s="81">
        <v>35.798596941979447</v>
      </c>
      <c r="AC29" s="81">
        <v>71.789666540709632</v>
      </c>
      <c r="AD29" s="81">
        <v>2091.9411254839288</v>
      </c>
      <c r="AE29" s="81">
        <v>2582.4904801411476</v>
      </c>
      <c r="AF29" s="81">
        <v>367.61542084660834</v>
      </c>
      <c r="AG29" s="81">
        <v>158.79989984395584</v>
      </c>
      <c r="AH29" s="81">
        <v>60.436351300619471</v>
      </c>
      <c r="AI29" s="81">
        <v>54.551448712771837</v>
      </c>
      <c r="AJ29" s="81">
        <v>0.8262104850071279</v>
      </c>
      <c r="AK29" s="81">
        <v>81.882910735301849</v>
      </c>
      <c r="AL29" s="81">
        <v>6.3112185017318021</v>
      </c>
      <c r="AM29" s="81">
        <v>117.88802199862192</v>
      </c>
      <c r="AN29" s="81">
        <v>4.6658169690532478</v>
      </c>
      <c r="AO29" s="81">
        <v>26.664365193830591</v>
      </c>
      <c r="AP29" s="81">
        <v>124.38556736035787</v>
      </c>
      <c r="AQ29" s="81">
        <v>448.60764870037974</v>
      </c>
      <c r="AR29" s="81">
        <v>135.73874536337487</v>
      </c>
      <c r="AS29" s="81">
        <v>61.127764069577708</v>
      </c>
      <c r="AT29" s="81">
        <v>0</v>
      </c>
      <c r="AU29" s="81">
        <v>18.659886280513998</v>
      </c>
      <c r="AV29" s="81">
        <v>153.20738349382177</v>
      </c>
      <c r="AW29" s="81">
        <v>380.66276093266237</v>
      </c>
      <c r="AX29" s="81">
        <v>0</v>
      </c>
      <c r="AY29" s="81">
        <v>13.88763259973101</v>
      </c>
      <c r="AZ29" s="81">
        <v>11.605760817948955</v>
      </c>
      <c r="BA29" s="81">
        <v>173.84175234324502</v>
      </c>
      <c r="BB29" s="81">
        <v>1.1643290349040925</v>
      </c>
      <c r="BC29" s="81">
        <v>33.593303544344266</v>
      </c>
      <c r="BD29" s="81">
        <v>130.65280101203786</v>
      </c>
      <c r="BE29" s="81">
        <v>173.95830370541441</v>
      </c>
      <c r="BF29" s="81">
        <v>42.450153849414441</v>
      </c>
      <c r="BG29" s="81">
        <v>71.425757988211629</v>
      </c>
      <c r="BH29" s="81">
        <v>0.52298553280899041</v>
      </c>
      <c r="BI29" s="81">
        <v>12.45899558014664</v>
      </c>
      <c r="BJ29" s="81">
        <v>20.285297658830928</v>
      </c>
      <c r="BK29" s="81">
        <v>30.629830688693243</v>
      </c>
      <c r="BL29" s="81">
        <v>161.73547656722235</v>
      </c>
      <c r="BM29" s="81">
        <v>13.957503195177182</v>
      </c>
      <c r="BN29" s="81">
        <v>0.58302381883825904</v>
      </c>
      <c r="BO29" s="81">
        <v>0</v>
      </c>
      <c r="BP29" s="129">
        <v>13739.172418770873</v>
      </c>
      <c r="BQ29" s="81">
        <v>961.81991307134876</v>
      </c>
      <c r="BR29" s="81">
        <v>0</v>
      </c>
      <c r="BS29" s="129">
        <v>961.81991307134876</v>
      </c>
      <c r="BT29" s="81">
        <v>31159.577186737766</v>
      </c>
      <c r="BU29" s="81">
        <v>763.59707340115745</v>
      </c>
      <c r="BV29" s="129">
        <v>31923.174260138923</v>
      </c>
      <c r="BW29" s="81">
        <v>1366.3577854534628</v>
      </c>
      <c r="BX29" s="129">
        <v>34251.351958663734</v>
      </c>
      <c r="BY29" s="130">
        <v>47990.524377434609</v>
      </c>
      <c r="BZ29" s="107"/>
      <c r="CB29" s="87"/>
    </row>
    <row r="30" spans="1:80" ht="14.25" customHeight="1">
      <c r="A30" s="33" t="s">
        <v>454</v>
      </c>
      <c r="B30" s="21" t="s">
        <v>364</v>
      </c>
      <c r="C30" s="108" t="s">
        <v>138</v>
      </c>
      <c r="D30" s="81">
        <v>0.40345475674889936</v>
      </c>
      <c r="E30" s="81">
        <v>0.18585070156591252</v>
      </c>
      <c r="F30" s="81">
        <v>0.40645067561233195</v>
      </c>
      <c r="G30" s="81">
        <v>27.079018016257194</v>
      </c>
      <c r="H30" s="81">
        <v>3.6328081378811645</v>
      </c>
      <c r="I30" s="81">
        <v>1.8333049454648609</v>
      </c>
      <c r="J30" s="81">
        <v>0.4392932798974945</v>
      </c>
      <c r="K30" s="81">
        <v>0.23877711368762308</v>
      </c>
      <c r="L30" s="81">
        <v>0.17018895175096432</v>
      </c>
      <c r="M30" s="81">
        <v>0</v>
      </c>
      <c r="N30" s="81">
        <v>0</v>
      </c>
      <c r="O30" s="81">
        <v>0</v>
      </c>
      <c r="P30" s="81">
        <v>0</v>
      </c>
      <c r="Q30" s="81">
        <v>4.4647158299555185</v>
      </c>
      <c r="R30" s="81">
        <v>1.18136061824143</v>
      </c>
      <c r="S30" s="81">
        <v>9.5127755317765637</v>
      </c>
      <c r="T30" s="81">
        <v>9.1737667376493221E-4</v>
      </c>
      <c r="U30" s="81">
        <v>0</v>
      </c>
      <c r="V30" s="81">
        <v>0.40820193217906148</v>
      </c>
      <c r="W30" s="81">
        <v>0</v>
      </c>
      <c r="X30" s="81">
        <v>0</v>
      </c>
      <c r="Y30" s="81">
        <v>0.48494046907906319</v>
      </c>
      <c r="Z30" s="81">
        <v>3.6192727719108033</v>
      </c>
      <c r="AA30" s="81">
        <v>0</v>
      </c>
      <c r="AB30" s="81">
        <v>0.33675839734806556</v>
      </c>
      <c r="AC30" s="81">
        <v>3.6475841378473604</v>
      </c>
      <c r="AD30" s="81">
        <v>53.555596420863793</v>
      </c>
      <c r="AE30" s="81">
        <v>109.67680006816174</v>
      </c>
      <c r="AF30" s="81">
        <v>26.958473058182385</v>
      </c>
      <c r="AG30" s="81">
        <v>12.706260059301201</v>
      </c>
      <c r="AH30" s="81">
        <v>19.044042233200447</v>
      </c>
      <c r="AI30" s="81">
        <v>7.975378716824702E-2</v>
      </c>
      <c r="AJ30" s="81">
        <v>6.8578402649542888E-2</v>
      </c>
      <c r="AK30" s="81">
        <v>5.0682365333402171</v>
      </c>
      <c r="AL30" s="81">
        <v>0.62033138392431753</v>
      </c>
      <c r="AM30" s="81">
        <v>3.0496181498301329</v>
      </c>
      <c r="AN30" s="81">
        <v>0.42143707461270163</v>
      </c>
      <c r="AO30" s="81">
        <v>0.60625076623819263</v>
      </c>
      <c r="AP30" s="81">
        <v>1.1837626603035218</v>
      </c>
      <c r="AQ30" s="81">
        <v>0.25816683299777593</v>
      </c>
      <c r="AR30" s="81">
        <v>7.7480997943078691</v>
      </c>
      <c r="AS30" s="81">
        <v>2.3852829855641788</v>
      </c>
      <c r="AT30" s="81">
        <v>0</v>
      </c>
      <c r="AU30" s="81">
        <v>0.67730758575075745</v>
      </c>
      <c r="AV30" s="81">
        <v>13.448707665047289</v>
      </c>
      <c r="AW30" s="81">
        <v>9.8592508191626536</v>
      </c>
      <c r="AX30" s="81">
        <v>0</v>
      </c>
      <c r="AY30" s="81">
        <v>0.57445956672105769</v>
      </c>
      <c r="AZ30" s="81">
        <v>5.7864667687542982E-2</v>
      </c>
      <c r="BA30" s="81">
        <v>3.5730968496233153</v>
      </c>
      <c r="BB30" s="81">
        <v>1.4622216040695522E-2</v>
      </c>
      <c r="BC30" s="81">
        <v>2.2133022524218053</v>
      </c>
      <c r="BD30" s="81">
        <v>7.8711735011093982</v>
      </c>
      <c r="BE30" s="81">
        <v>6.133814876244239</v>
      </c>
      <c r="BF30" s="81">
        <v>0.84986309010275884</v>
      </c>
      <c r="BG30" s="81">
        <v>1.1372416583172289</v>
      </c>
      <c r="BH30" s="81">
        <v>1.2067623227577711E-5</v>
      </c>
      <c r="BI30" s="81">
        <v>0.56484654385178124</v>
      </c>
      <c r="BJ30" s="81">
        <v>2.4645983134909105E-2</v>
      </c>
      <c r="BK30" s="81">
        <v>1.8419007278408905</v>
      </c>
      <c r="BL30" s="81">
        <v>3.0585494615114772</v>
      </c>
      <c r="BM30" s="81">
        <v>0.20374448005796189</v>
      </c>
      <c r="BN30" s="81">
        <v>7.8117442204338804E-5</v>
      </c>
      <c r="BO30" s="81">
        <v>0</v>
      </c>
      <c r="BP30" s="129">
        <v>353.58084598421556</v>
      </c>
      <c r="BQ30" s="81">
        <v>16894.857712376088</v>
      </c>
      <c r="BR30" s="81">
        <v>0</v>
      </c>
      <c r="BS30" s="129">
        <v>16894.857712376088</v>
      </c>
      <c r="BT30" s="81">
        <v>23534.250513629799</v>
      </c>
      <c r="BU30" s="81">
        <v>178.27086585973535</v>
      </c>
      <c r="BV30" s="129">
        <v>23712.521379489535</v>
      </c>
      <c r="BW30" s="81">
        <v>953.65523089119029</v>
      </c>
      <c r="BX30" s="129">
        <v>41561.034322756808</v>
      </c>
      <c r="BY30" s="130">
        <v>41914.615168741024</v>
      </c>
      <c r="BZ30" s="107"/>
      <c r="CB30" s="87"/>
    </row>
    <row r="31" spans="1:80" ht="14.25" customHeight="1">
      <c r="A31" s="33" t="s">
        <v>455</v>
      </c>
      <c r="B31" s="21" t="s">
        <v>341</v>
      </c>
      <c r="C31" s="108" t="s">
        <v>139</v>
      </c>
      <c r="D31" s="81">
        <v>25.551744548172035</v>
      </c>
      <c r="E31" s="81">
        <v>7.649488432111321E-4</v>
      </c>
      <c r="F31" s="81">
        <v>1.5160328249073522</v>
      </c>
      <c r="G31" s="81">
        <v>4.882639279907572</v>
      </c>
      <c r="H31" s="81">
        <v>0.40114830798462908</v>
      </c>
      <c r="I31" s="81">
        <v>8.1547495724802521E-2</v>
      </c>
      <c r="J31" s="81">
        <v>0.23017564540047392</v>
      </c>
      <c r="K31" s="81">
        <v>2.568850145946662E-3</v>
      </c>
      <c r="L31" s="81">
        <v>5.9054500903514932E-2</v>
      </c>
      <c r="M31" s="81">
        <v>0</v>
      </c>
      <c r="N31" s="81">
        <v>4.9622556697834609E-3</v>
      </c>
      <c r="O31" s="81">
        <v>1.99656965999849E-3</v>
      </c>
      <c r="P31" s="81">
        <v>0.44238846487303279</v>
      </c>
      <c r="Q31" s="81">
        <v>0.27688752947522233</v>
      </c>
      <c r="R31" s="81">
        <v>0.14244146294592924</v>
      </c>
      <c r="S31" s="81">
        <v>0.70377240968198829</v>
      </c>
      <c r="T31" s="81">
        <v>1.9655150830126734E-2</v>
      </c>
      <c r="U31" s="81">
        <v>6.1822329691964533E-3</v>
      </c>
      <c r="V31" s="81">
        <v>7.0883423598527076E-2</v>
      </c>
      <c r="W31" s="81">
        <v>0</v>
      </c>
      <c r="X31" s="81">
        <v>0</v>
      </c>
      <c r="Y31" s="81">
        <v>0.34449284661492985</v>
      </c>
      <c r="Z31" s="81">
        <v>9.6882627924068931E-3</v>
      </c>
      <c r="AA31" s="81">
        <v>0</v>
      </c>
      <c r="AB31" s="81">
        <v>0.10571227656132323</v>
      </c>
      <c r="AC31" s="81">
        <v>3.4075488658953206E-2</v>
      </c>
      <c r="AD31" s="81">
        <v>11.456803036807857</v>
      </c>
      <c r="AE31" s="81">
        <v>35.279579596586501</v>
      </c>
      <c r="AF31" s="81">
        <v>9.7104972661650599</v>
      </c>
      <c r="AG31" s="81">
        <v>3.6917028812731751</v>
      </c>
      <c r="AH31" s="81">
        <v>1.0603870341319908</v>
      </c>
      <c r="AI31" s="81">
        <v>2.9283363819251076E-2</v>
      </c>
      <c r="AJ31" s="81">
        <v>1.257805657189309</v>
      </c>
      <c r="AK31" s="81">
        <v>9.6477531304884767</v>
      </c>
      <c r="AL31" s="81">
        <v>9.1764700589063285E-3</v>
      </c>
      <c r="AM31" s="81">
        <v>0.24965145988474119</v>
      </c>
      <c r="AN31" s="81">
        <v>0.37204360439545336</v>
      </c>
      <c r="AO31" s="81">
        <v>0.15948248993920727</v>
      </c>
      <c r="AP31" s="81">
        <v>9.827988597838723E-2</v>
      </c>
      <c r="AQ31" s="81">
        <v>3.6993835718150216E-2</v>
      </c>
      <c r="AR31" s="81">
        <v>1.1544812619449281</v>
      </c>
      <c r="AS31" s="81">
        <v>0.21011804363759676</v>
      </c>
      <c r="AT31" s="81">
        <v>0</v>
      </c>
      <c r="AU31" s="81">
        <v>1.2985474903659217E-2</v>
      </c>
      <c r="AV31" s="81">
        <v>0.33123044107222488</v>
      </c>
      <c r="AW31" s="81">
        <v>5.2662930927847666</v>
      </c>
      <c r="AX31" s="81">
        <v>1.9436141987795314E-3</v>
      </c>
      <c r="AY31" s="81">
        <v>2.4393391118815361E-2</v>
      </c>
      <c r="AZ31" s="81">
        <v>1.7658317480838865E-2</v>
      </c>
      <c r="BA31" s="81">
        <v>2.4430522495896122E-2</v>
      </c>
      <c r="BB31" s="81">
        <v>1.947574757323024E-3</v>
      </c>
      <c r="BC31" s="81">
        <v>8.9980635480972779</v>
      </c>
      <c r="BD31" s="81">
        <v>10.031248349128123</v>
      </c>
      <c r="BE31" s="81">
        <v>191.47374962553346</v>
      </c>
      <c r="BF31" s="81">
        <v>4.2032691869343247E-2</v>
      </c>
      <c r="BG31" s="81">
        <v>5.1103515159043766E-2</v>
      </c>
      <c r="BH31" s="81">
        <v>5.4340289590045525E-3</v>
      </c>
      <c r="BI31" s="81">
        <v>0.3584583567999407</v>
      </c>
      <c r="BJ31" s="81">
        <v>0.17630507227802625</v>
      </c>
      <c r="BK31" s="81">
        <v>1.0023245431982255</v>
      </c>
      <c r="BL31" s="81">
        <v>11.249130677623267</v>
      </c>
      <c r="BM31" s="81">
        <v>0.49867117140538675</v>
      </c>
      <c r="BN31" s="81">
        <v>9.7239099317997493E-5</v>
      </c>
      <c r="BO31" s="81">
        <v>0</v>
      </c>
      <c r="BP31" s="129">
        <v>338.8803550423026</v>
      </c>
      <c r="BQ31" s="81">
        <v>3390.2632698331295</v>
      </c>
      <c r="BR31" s="81">
        <v>0</v>
      </c>
      <c r="BS31" s="129">
        <v>3390.2632698331295</v>
      </c>
      <c r="BT31" s="81">
        <v>657.55348366318412</v>
      </c>
      <c r="BU31" s="81">
        <v>34.233878860672647</v>
      </c>
      <c r="BV31" s="129">
        <v>691.78736252385681</v>
      </c>
      <c r="BW31" s="81">
        <v>37.112793201421411</v>
      </c>
      <c r="BX31" s="129">
        <v>4119.1634255584077</v>
      </c>
      <c r="BY31" s="130">
        <v>4458.0437806007103</v>
      </c>
      <c r="BZ31" s="107"/>
      <c r="CB31" s="87"/>
    </row>
    <row r="32" spans="1:80" ht="14.25" customHeight="1">
      <c r="A32" s="33" t="s">
        <v>456</v>
      </c>
      <c r="B32" s="21" t="s">
        <v>342</v>
      </c>
      <c r="C32" s="108" t="s">
        <v>140</v>
      </c>
      <c r="D32" s="81">
        <v>3.1283588726153337</v>
      </c>
      <c r="E32" s="81">
        <v>3.575131228480783</v>
      </c>
      <c r="F32" s="81">
        <v>4.9300056260391439E-2</v>
      </c>
      <c r="G32" s="81">
        <v>16.478720606654353</v>
      </c>
      <c r="H32" s="81">
        <v>28.126071325212816</v>
      </c>
      <c r="I32" s="81">
        <v>168.04107367495308</v>
      </c>
      <c r="J32" s="81">
        <v>6.755250775550401</v>
      </c>
      <c r="K32" s="81">
        <v>0.44585335275430482</v>
      </c>
      <c r="L32" s="81">
        <v>7.0903279331201148</v>
      </c>
      <c r="M32" s="81">
        <v>0</v>
      </c>
      <c r="N32" s="81">
        <v>1.0599158715018559E-2</v>
      </c>
      <c r="O32" s="81">
        <v>7.2589204424293898</v>
      </c>
      <c r="P32" s="81">
        <v>0.60426981833681892</v>
      </c>
      <c r="Q32" s="81">
        <v>24.862982022489245</v>
      </c>
      <c r="R32" s="81">
        <v>2.2929854781158929</v>
      </c>
      <c r="S32" s="81">
        <v>8.747075776506156</v>
      </c>
      <c r="T32" s="81">
        <v>0.62237106072865811</v>
      </c>
      <c r="U32" s="81">
        <v>8.5158180115249602E-2</v>
      </c>
      <c r="V32" s="81">
        <v>0.19046847769204645</v>
      </c>
      <c r="W32" s="81">
        <v>0</v>
      </c>
      <c r="X32" s="81">
        <v>0</v>
      </c>
      <c r="Y32" s="81">
        <v>77.862555226895381</v>
      </c>
      <c r="Z32" s="81">
        <v>0.82157209050243818</v>
      </c>
      <c r="AA32" s="81">
        <v>82.026443528245025</v>
      </c>
      <c r="AB32" s="81">
        <v>3.0620870028814475</v>
      </c>
      <c r="AC32" s="81">
        <v>12.055221504692405</v>
      </c>
      <c r="AD32" s="81">
        <v>54.344378772183951</v>
      </c>
      <c r="AE32" s="81">
        <v>9.7095783909317692</v>
      </c>
      <c r="AF32" s="81">
        <v>825.1404745228524</v>
      </c>
      <c r="AG32" s="81">
        <v>6.9232331555934099</v>
      </c>
      <c r="AH32" s="81">
        <v>10.889758198326145</v>
      </c>
      <c r="AI32" s="81">
        <v>0.31171867154437588</v>
      </c>
      <c r="AJ32" s="81">
        <v>0.20779121450236596</v>
      </c>
      <c r="AK32" s="81">
        <v>25.014480981982256</v>
      </c>
      <c r="AL32" s="81">
        <v>4.8284124057475033</v>
      </c>
      <c r="AM32" s="81">
        <v>37.231366907958702</v>
      </c>
      <c r="AN32" s="81">
        <v>0.3982629299301601</v>
      </c>
      <c r="AO32" s="81">
        <v>9.6519994610231556</v>
      </c>
      <c r="AP32" s="81">
        <v>214.95683918859163</v>
      </c>
      <c r="AQ32" s="81">
        <v>7.6484066371533759</v>
      </c>
      <c r="AR32" s="81">
        <v>31.968906134970911</v>
      </c>
      <c r="AS32" s="81">
        <v>6.2687683212827494</v>
      </c>
      <c r="AT32" s="81">
        <v>0</v>
      </c>
      <c r="AU32" s="81">
        <v>7.1741184499824362</v>
      </c>
      <c r="AV32" s="81">
        <v>12.30023218196631</v>
      </c>
      <c r="AW32" s="81">
        <v>15.893646167226178</v>
      </c>
      <c r="AX32" s="81">
        <v>1.7392210275336339E-2</v>
      </c>
      <c r="AY32" s="81">
        <v>5.3121031277794124</v>
      </c>
      <c r="AZ32" s="81">
        <v>9.5178728544501237</v>
      </c>
      <c r="BA32" s="81">
        <v>0.84229269058200551</v>
      </c>
      <c r="BB32" s="81">
        <v>0.290618774027325</v>
      </c>
      <c r="BC32" s="81">
        <v>3.46031650991821</v>
      </c>
      <c r="BD32" s="81">
        <v>40.284930065378688</v>
      </c>
      <c r="BE32" s="81">
        <v>118.71654115766276</v>
      </c>
      <c r="BF32" s="81">
        <v>31.691728951059851</v>
      </c>
      <c r="BG32" s="81">
        <v>568.15751214220245</v>
      </c>
      <c r="BH32" s="81">
        <v>9.7783793783747186E-2</v>
      </c>
      <c r="BI32" s="81">
        <v>4.1100207979324423</v>
      </c>
      <c r="BJ32" s="81">
        <v>2.1481242138169976</v>
      </c>
      <c r="BK32" s="81">
        <v>18.935559733689708</v>
      </c>
      <c r="BL32" s="81">
        <v>16.107126785383713</v>
      </c>
      <c r="BM32" s="81">
        <v>9.5613885506347227</v>
      </c>
      <c r="BN32" s="81">
        <v>7.3379441365864126E-4</v>
      </c>
      <c r="BO32" s="81">
        <v>0</v>
      </c>
      <c r="BP32" s="129">
        <v>2564.3072164406876</v>
      </c>
      <c r="BQ32" s="81">
        <v>24532.726666753202</v>
      </c>
      <c r="BR32" s="81">
        <v>0</v>
      </c>
      <c r="BS32" s="129">
        <v>24532.726666753202</v>
      </c>
      <c r="BT32" s="81">
        <v>1487.3737959371929</v>
      </c>
      <c r="BU32" s="81">
        <v>555.16196726431497</v>
      </c>
      <c r="BV32" s="129">
        <v>2042.535763201508</v>
      </c>
      <c r="BW32" s="81">
        <v>2251.4914257605842</v>
      </c>
      <c r="BX32" s="129">
        <v>28826.753855715295</v>
      </c>
      <c r="BY32" s="130">
        <v>31391.061072155982</v>
      </c>
      <c r="BZ32" s="107"/>
      <c r="CB32" s="87"/>
    </row>
    <row r="33" spans="1:80" ht="14.25" customHeight="1">
      <c r="A33" s="33" t="s">
        <v>457</v>
      </c>
      <c r="B33" s="21" t="s">
        <v>343</v>
      </c>
      <c r="C33" s="108" t="s">
        <v>141</v>
      </c>
      <c r="D33" s="81">
        <v>0</v>
      </c>
      <c r="E33" s="81">
        <v>13.879802272793116</v>
      </c>
      <c r="F33" s="81">
        <v>10.315268281975124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1.1635959568688481</v>
      </c>
      <c r="N33" s="81">
        <v>0</v>
      </c>
      <c r="O33" s="81">
        <v>2.6006531770781161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3.3369028548782667</v>
      </c>
      <c r="AC33" s="81">
        <v>1.3543753306504716</v>
      </c>
      <c r="AD33" s="81">
        <v>0</v>
      </c>
      <c r="AE33" s="81">
        <v>1.3149672178945737</v>
      </c>
      <c r="AF33" s="81">
        <v>164.20705271951948</v>
      </c>
      <c r="AG33" s="81">
        <v>129.6432333557099</v>
      </c>
      <c r="AH33" s="81">
        <v>0.50607582888457225</v>
      </c>
      <c r="AI33" s="81">
        <v>0.33525243273793737</v>
      </c>
      <c r="AJ33" s="81">
        <v>0</v>
      </c>
      <c r="AK33" s="81">
        <v>131.82934714676307</v>
      </c>
      <c r="AL33" s="81">
        <v>25.88555524633264</v>
      </c>
      <c r="AM33" s="81">
        <v>7.2009199679042206</v>
      </c>
      <c r="AN33" s="81">
        <v>0.9082690741743803</v>
      </c>
      <c r="AO33" s="81">
        <v>4.2346027029896538</v>
      </c>
      <c r="AP33" s="81">
        <v>1178.0688176411818</v>
      </c>
      <c r="AQ33" s="81">
        <v>12.6485937273413</v>
      </c>
      <c r="AR33" s="81">
        <v>2.8277422693323677</v>
      </c>
      <c r="AS33" s="81">
        <v>1.0353967990937931</v>
      </c>
      <c r="AT33" s="81">
        <v>0</v>
      </c>
      <c r="AU33" s="81">
        <v>2.5716385134772359</v>
      </c>
      <c r="AV33" s="81">
        <v>24.852717688141308</v>
      </c>
      <c r="AW33" s="81">
        <v>95.225910982920539</v>
      </c>
      <c r="AX33" s="81">
        <v>3.0851510834053766</v>
      </c>
      <c r="AY33" s="81">
        <v>38.815962734124106</v>
      </c>
      <c r="AZ33" s="81">
        <v>1.5916966870108742</v>
      </c>
      <c r="BA33" s="81">
        <v>4.3831878017175217E-2</v>
      </c>
      <c r="BB33" s="81">
        <v>6.4236565258478289E-5</v>
      </c>
      <c r="BC33" s="81">
        <v>78.789337581278062</v>
      </c>
      <c r="BD33" s="81">
        <v>182.9975141012294</v>
      </c>
      <c r="BE33" s="81">
        <v>45.999740868988013</v>
      </c>
      <c r="BF33" s="81">
        <v>45.220553950389665</v>
      </c>
      <c r="BG33" s="81">
        <v>35.206361964145557</v>
      </c>
      <c r="BH33" s="81">
        <v>1.7467248793395715</v>
      </c>
      <c r="BI33" s="81">
        <v>0.46669059458214796</v>
      </c>
      <c r="BJ33" s="81">
        <v>2.9384218133829645</v>
      </c>
      <c r="BK33" s="81">
        <v>0.30918728393078754</v>
      </c>
      <c r="BL33" s="81">
        <v>2.8234828574609265</v>
      </c>
      <c r="BM33" s="81">
        <v>98.510726891874441</v>
      </c>
      <c r="BN33" s="81">
        <v>0</v>
      </c>
      <c r="BO33" s="81">
        <v>0</v>
      </c>
      <c r="BP33" s="129">
        <v>2354.4921405943674</v>
      </c>
      <c r="BQ33" s="81">
        <v>255.42306478687425</v>
      </c>
      <c r="BR33" s="81">
        <v>0</v>
      </c>
      <c r="BS33" s="129">
        <v>255.42306478687425</v>
      </c>
      <c r="BT33" s="81">
        <v>0</v>
      </c>
      <c r="BU33" s="81">
        <v>0</v>
      </c>
      <c r="BV33" s="129">
        <v>0</v>
      </c>
      <c r="BW33" s="81">
        <v>0</v>
      </c>
      <c r="BX33" s="129">
        <v>255.42306478687425</v>
      </c>
      <c r="BY33" s="130">
        <v>2609.9152053812418</v>
      </c>
      <c r="BZ33" s="107"/>
      <c r="CB33" s="87"/>
    </row>
    <row r="34" spans="1:80" ht="14.25" customHeight="1">
      <c r="A34" s="33" t="s">
        <v>458</v>
      </c>
      <c r="B34" s="21" t="s">
        <v>365</v>
      </c>
      <c r="C34" s="108" t="s">
        <v>53</v>
      </c>
      <c r="D34" s="81">
        <v>68.47601988812815</v>
      </c>
      <c r="E34" s="81">
        <v>0</v>
      </c>
      <c r="F34" s="81">
        <v>108.51540958371002</v>
      </c>
      <c r="G34" s="81">
        <v>2116.677134345694</v>
      </c>
      <c r="H34" s="81">
        <v>2007.2383540596297</v>
      </c>
      <c r="I34" s="81">
        <v>1247.2558297843884</v>
      </c>
      <c r="J34" s="81">
        <v>135.07271352101199</v>
      </c>
      <c r="K34" s="81">
        <v>236.06720268963878</v>
      </c>
      <c r="L34" s="81">
        <v>194.63937223097506</v>
      </c>
      <c r="M34" s="81">
        <v>158.03515180079316</v>
      </c>
      <c r="N34" s="81">
        <v>149.41559202904313</v>
      </c>
      <c r="O34" s="81">
        <v>40.899874112027064</v>
      </c>
      <c r="P34" s="81">
        <v>232.40663308683691</v>
      </c>
      <c r="Q34" s="81">
        <v>1446.1863733131004</v>
      </c>
      <c r="R34" s="81">
        <v>924.75448128796484</v>
      </c>
      <c r="S34" s="81">
        <v>940.6772616556334</v>
      </c>
      <c r="T34" s="81">
        <v>6.1961843007651449</v>
      </c>
      <c r="U34" s="81">
        <v>43.251824004168547</v>
      </c>
      <c r="V34" s="81">
        <v>49.073281007848976</v>
      </c>
      <c r="W34" s="81">
        <v>0</v>
      </c>
      <c r="X34" s="81">
        <v>0</v>
      </c>
      <c r="Y34" s="81">
        <v>474.1251016343312</v>
      </c>
      <c r="Z34" s="81">
        <v>31.911724251794684</v>
      </c>
      <c r="AA34" s="81">
        <v>311.68624429299336</v>
      </c>
      <c r="AB34" s="81">
        <v>143.7220440847054</v>
      </c>
      <c r="AC34" s="81">
        <v>219.19670074452617</v>
      </c>
      <c r="AD34" s="81">
        <v>8647.2619704183981</v>
      </c>
      <c r="AE34" s="81">
        <v>153.05489815276729</v>
      </c>
      <c r="AF34" s="81">
        <v>1976.6544984970085</v>
      </c>
      <c r="AG34" s="81">
        <v>906.56385260507398</v>
      </c>
      <c r="AH34" s="81">
        <v>1349.3464149159047</v>
      </c>
      <c r="AI34" s="81">
        <v>126.77292260885653</v>
      </c>
      <c r="AJ34" s="81">
        <v>0.53888147359917737</v>
      </c>
      <c r="AK34" s="81">
        <v>413.59062856809544</v>
      </c>
      <c r="AL34" s="81">
        <v>188.85811615653139</v>
      </c>
      <c r="AM34" s="81">
        <v>1153.5304902964019</v>
      </c>
      <c r="AN34" s="81">
        <v>80.687945671909532</v>
      </c>
      <c r="AO34" s="81">
        <v>501.39866339966477</v>
      </c>
      <c r="AP34" s="81">
        <v>1920.9089549659354</v>
      </c>
      <c r="AQ34" s="81">
        <v>146.73912918865895</v>
      </c>
      <c r="AR34" s="81">
        <v>747.92563917516622</v>
      </c>
      <c r="AS34" s="81">
        <v>75.5579795570047</v>
      </c>
      <c r="AT34" s="81">
        <v>0</v>
      </c>
      <c r="AU34" s="81">
        <v>519.01377205629888</v>
      </c>
      <c r="AV34" s="81">
        <v>339.98996948986513</v>
      </c>
      <c r="AW34" s="81">
        <v>800.58669856279198</v>
      </c>
      <c r="AX34" s="81">
        <v>14.861855828754109</v>
      </c>
      <c r="AY34" s="81">
        <v>262.06769648166892</v>
      </c>
      <c r="AZ34" s="81">
        <v>36.783179545831672</v>
      </c>
      <c r="BA34" s="81">
        <v>31.460342235205701</v>
      </c>
      <c r="BB34" s="81">
        <v>3.9915500465805973</v>
      </c>
      <c r="BC34" s="81">
        <v>300.58789242358279</v>
      </c>
      <c r="BD34" s="81">
        <v>1024.3995711390369</v>
      </c>
      <c r="BE34" s="81">
        <v>1832.4289492610126</v>
      </c>
      <c r="BF34" s="81">
        <v>1124.5704845404293</v>
      </c>
      <c r="BG34" s="81">
        <v>1721.7240820291843</v>
      </c>
      <c r="BH34" s="81">
        <v>31.687137599940733</v>
      </c>
      <c r="BI34" s="81">
        <v>209.44420177173743</v>
      </c>
      <c r="BJ34" s="81">
        <v>72.244253676246956</v>
      </c>
      <c r="BK34" s="81">
        <v>930.75654101146176</v>
      </c>
      <c r="BL34" s="81">
        <v>72.383240438937236</v>
      </c>
      <c r="BM34" s="81">
        <v>100.63930169898833</v>
      </c>
      <c r="BN34" s="81">
        <v>1.5066624335890093</v>
      </c>
      <c r="BO34" s="81">
        <v>0</v>
      </c>
      <c r="BP34" s="129">
        <v>39105.998875631842</v>
      </c>
      <c r="BQ34" s="81">
        <v>35483.922605946071</v>
      </c>
      <c r="BR34" s="81">
        <v>0</v>
      </c>
      <c r="BS34" s="129">
        <v>35483.922605946071</v>
      </c>
      <c r="BT34" s="81">
        <v>0</v>
      </c>
      <c r="BU34" s="81">
        <v>0</v>
      </c>
      <c r="BV34" s="129">
        <v>0</v>
      </c>
      <c r="BW34" s="81">
        <v>3589.3512824360864</v>
      </c>
      <c r="BX34" s="129">
        <v>39073.273888382158</v>
      </c>
      <c r="BY34" s="130">
        <v>78179.272764013993</v>
      </c>
      <c r="BZ34" s="107"/>
      <c r="CB34" s="87"/>
    </row>
    <row r="35" spans="1:80" ht="14.25" customHeight="1">
      <c r="A35" s="33" t="s">
        <v>459</v>
      </c>
      <c r="B35" s="21" t="s">
        <v>344</v>
      </c>
      <c r="C35" s="108" t="s">
        <v>54</v>
      </c>
      <c r="D35" s="81">
        <v>762.76793952996297</v>
      </c>
      <c r="E35" s="81">
        <v>0</v>
      </c>
      <c r="F35" s="81">
        <v>41.585208103612892</v>
      </c>
      <c r="G35" s="81">
        <v>9.678649735736613</v>
      </c>
      <c r="H35" s="81">
        <v>13.215134036970797</v>
      </c>
      <c r="I35" s="81">
        <v>40.011316023900697</v>
      </c>
      <c r="J35" s="81">
        <v>2.8392199922029646</v>
      </c>
      <c r="K35" s="81">
        <v>0.23302543435868958</v>
      </c>
      <c r="L35" s="81">
        <v>6.0118019531148086E-2</v>
      </c>
      <c r="M35" s="81">
        <v>0</v>
      </c>
      <c r="N35" s="81">
        <v>1.74157976469751</v>
      </c>
      <c r="O35" s="81">
        <v>0</v>
      </c>
      <c r="P35" s="81">
        <v>3.1724266801687224</v>
      </c>
      <c r="Q35" s="81">
        <v>25.669220059024969</v>
      </c>
      <c r="R35" s="81">
        <v>0</v>
      </c>
      <c r="S35" s="81">
        <v>0.21881243349208757</v>
      </c>
      <c r="T35" s="81">
        <v>0</v>
      </c>
      <c r="U35" s="81">
        <v>0</v>
      </c>
      <c r="V35" s="81">
        <v>0.1224744600207824</v>
      </c>
      <c r="W35" s="81">
        <v>0</v>
      </c>
      <c r="X35" s="81">
        <v>0</v>
      </c>
      <c r="Y35" s="81">
        <v>0.49543573681062908</v>
      </c>
      <c r="Z35" s="81">
        <v>2.5248218339972861</v>
      </c>
      <c r="AA35" s="81">
        <v>6.4583348716172537</v>
      </c>
      <c r="AB35" s="81">
        <v>278.65860224418105</v>
      </c>
      <c r="AC35" s="81">
        <v>1.0213766429402198</v>
      </c>
      <c r="AD35" s="81">
        <v>238.81549576659472</v>
      </c>
      <c r="AE35" s="81">
        <v>2.2248495692093431</v>
      </c>
      <c r="AF35" s="81">
        <v>132.86731301540198</v>
      </c>
      <c r="AG35" s="81">
        <v>25.371411948391465</v>
      </c>
      <c r="AH35" s="81">
        <v>78.381181702721278</v>
      </c>
      <c r="AI35" s="81">
        <v>0</v>
      </c>
      <c r="AJ35" s="81">
        <v>0</v>
      </c>
      <c r="AK35" s="81">
        <v>18.899033443534172</v>
      </c>
      <c r="AL35" s="81">
        <v>7.9273872472200519</v>
      </c>
      <c r="AM35" s="81">
        <v>180.95020904324281</v>
      </c>
      <c r="AN35" s="81">
        <v>0.11583968083150525</v>
      </c>
      <c r="AO35" s="81">
        <v>272.42708223305488</v>
      </c>
      <c r="AP35" s="81">
        <v>0.43982979462617705</v>
      </c>
      <c r="AQ35" s="81">
        <v>1.3364832585786439</v>
      </c>
      <c r="AR35" s="81">
        <v>19.331887480133283</v>
      </c>
      <c r="AS35" s="81">
        <v>51.110606777132894</v>
      </c>
      <c r="AT35" s="81">
        <v>0</v>
      </c>
      <c r="AU35" s="81">
        <v>34.243931394586504</v>
      </c>
      <c r="AV35" s="81">
        <v>24.123364261438773</v>
      </c>
      <c r="AW35" s="81">
        <v>43.337258591540014</v>
      </c>
      <c r="AX35" s="81">
        <v>2.2758038876511493</v>
      </c>
      <c r="AY35" s="81">
        <v>28.633125738443798</v>
      </c>
      <c r="AZ35" s="81">
        <v>0.32731732115309375</v>
      </c>
      <c r="BA35" s="81">
        <v>0.20875635015691102</v>
      </c>
      <c r="BB35" s="81">
        <v>0</v>
      </c>
      <c r="BC35" s="81">
        <v>41.162488360847583</v>
      </c>
      <c r="BD35" s="81">
        <v>123.26975197917137</v>
      </c>
      <c r="BE35" s="81">
        <v>170.62638577647368</v>
      </c>
      <c r="BF35" s="81">
        <v>350.67901300369732</v>
      </c>
      <c r="BG35" s="81">
        <v>659.2688985601726</v>
      </c>
      <c r="BH35" s="81">
        <v>36.343222677973472</v>
      </c>
      <c r="BI35" s="81">
        <v>441.46785673765731</v>
      </c>
      <c r="BJ35" s="81">
        <v>178.02712162836201</v>
      </c>
      <c r="BK35" s="81">
        <v>41.036905133581399</v>
      </c>
      <c r="BL35" s="81">
        <v>0.654547854839024</v>
      </c>
      <c r="BM35" s="81">
        <v>9.6915279091281903</v>
      </c>
      <c r="BN35" s="81">
        <v>0</v>
      </c>
      <c r="BO35" s="81">
        <v>0</v>
      </c>
      <c r="BP35" s="129">
        <v>4406.0495837307744</v>
      </c>
      <c r="BQ35" s="81">
        <v>3221.3931100000009</v>
      </c>
      <c r="BR35" s="81">
        <v>42.251494657515245</v>
      </c>
      <c r="BS35" s="129">
        <v>3263.6446046575161</v>
      </c>
      <c r="BT35" s="81">
        <v>0</v>
      </c>
      <c r="BU35" s="81">
        <v>0</v>
      </c>
      <c r="BV35" s="129">
        <v>0</v>
      </c>
      <c r="BW35" s="81">
        <v>0</v>
      </c>
      <c r="BX35" s="129">
        <v>3263.6446046575161</v>
      </c>
      <c r="BY35" s="130">
        <v>7669.6941883882901</v>
      </c>
      <c r="BZ35" s="107"/>
      <c r="CB35" s="87"/>
    </row>
    <row r="36" spans="1:80" ht="14.25" customHeight="1">
      <c r="A36" s="33" t="s">
        <v>460</v>
      </c>
      <c r="B36" s="21" t="s">
        <v>366</v>
      </c>
      <c r="C36" s="108" t="s">
        <v>55</v>
      </c>
      <c r="D36" s="81">
        <v>0.24475891939165967</v>
      </c>
      <c r="E36" s="81">
        <v>8.2014240291062898E-2</v>
      </c>
      <c r="F36" s="81">
        <v>1.2296123425781498E-2</v>
      </c>
      <c r="G36" s="81">
        <v>517.19398218169647</v>
      </c>
      <c r="H36" s="81">
        <v>181.36717301754993</v>
      </c>
      <c r="I36" s="81">
        <v>459.65757142512643</v>
      </c>
      <c r="J36" s="81">
        <v>0.67004262699182882</v>
      </c>
      <c r="K36" s="81">
        <v>1.0711684594771509</v>
      </c>
      <c r="L36" s="81">
        <v>3.6655094900207579</v>
      </c>
      <c r="M36" s="81">
        <v>2.8314993858150252E-3</v>
      </c>
      <c r="N36" s="81">
        <v>11.023472026431985</v>
      </c>
      <c r="O36" s="81">
        <v>2.4062738610786606E-3</v>
      </c>
      <c r="P36" s="81">
        <v>578.81096901849946</v>
      </c>
      <c r="Q36" s="81">
        <v>309.49487704513399</v>
      </c>
      <c r="R36" s="81">
        <v>3840.0403599694982</v>
      </c>
      <c r="S36" s="81">
        <v>5.8896332176604869</v>
      </c>
      <c r="T36" s="81">
        <v>9.9910522385388538E-5</v>
      </c>
      <c r="U36" s="81">
        <v>6.9417980221361999E-3</v>
      </c>
      <c r="V36" s="81">
        <v>1.3492741285191611E-2</v>
      </c>
      <c r="W36" s="81">
        <v>0</v>
      </c>
      <c r="X36" s="81">
        <v>0</v>
      </c>
      <c r="Y36" s="81">
        <v>23.190205983522461</v>
      </c>
      <c r="Z36" s="81">
        <v>6.1820861530260505</v>
      </c>
      <c r="AA36" s="81">
        <v>2184.7267691484922</v>
      </c>
      <c r="AB36" s="81">
        <v>23.305850833011888</v>
      </c>
      <c r="AC36" s="81">
        <v>132.56470530356847</v>
      </c>
      <c r="AD36" s="81">
        <v>703.99423411770238</v>
      </c>
      <c r="AE36" s="81">
        <v>135.14579680970127</v>
      </c>
      <c r="AF36" s="81">
        <v>1504.5636502262114</v>
      </c>
      <c r="AG36" s="81">
        <v>32.005780973232838</v>
      </c>
      <c r="AH36" s="81">
        <v>1.0572610576318844</v>
      </c>
      <c r="AI36" s="81">
        <v>7.0644283205939809E-2</v>
      </c>
      <c r="AJ36" s="81">
        <v>4.5377112284991387E-5</v>
      </c>
      <c r="AK36" s="81">
        <v>0.85703301591779613</v>
      </c>
      <c r="AL36" s="81">
        <v>86.470912581428763</v>
      </c>
      <c r="AM36" s="81">
        <v>286.91051748654354</v>
      </c>
      <c r="AN36" s="81">
        <v>3.8037331870837936</v>
      </c>
      <c r="AO36" s="81">
        <v>8.3575940154798936</v>
      </c>
      <c r="AP36" s="81">
        <v>145.26511243488568</v>
      </c>
      <c r="AQ36" s="81">
        <v>3.7695303940797814E-2</v>
      </c>
      <c r="AR36" s="81">
        <v>9.5062204841732196</v>
      </c>
      <c r="AS36" s="81">
        <v>0.18873445322137433</v>
      </c>
      <c r="AT36" s="81">
        <v>0</v>
      </c>
      <c r="AU36" s="81">
        <v>4.96906889263298</v>
      </c>
      <c r="AV36" s="81">
        <v>1.3660876314198749</v>
      </c>
      <c r="AW36" s="81">
        <v>6.2356632408437855</v>
      </c>
      <c r="AX36" s="81">
        <v>0.19666562576108601</v>
      </c>
      <c r="AY36" s="81">
        <v>0.88367017485288679</v>
      </c>
      <c r="AZ36" s="81">
        <v>5.976811153312353E-2</v>
      </c>
      <c r="BA36" s="81">
        <v>5.204605144100264E-3</v>
      </c>
      <c r="BB36" s="81">
        <v>0.13497783970931679</v>
      </c>
      <c r="BC36" s="81">
        <v>0.87458873419226646</v>
      </c>
      <c r="BD36" s="81">
        <v>6.4001602640001369</v>
      </c>
      <c r="BE36" s="81">
        <v>301.74385342448488</v>
      </c>
      <c r="BF36" s="81">
        <v>32.545531917042354</v>
      </c>
      <c r="BG36" s="81">
        <v>245.51935803454833</v>
      </c>
      <c r="BH36" s="81">
        <v>27.040689566365273</v>
      </c>
      <c r="BI36" s="81">
        <v>4.85389709085712</v>
      </c>
      <c r="BJ36" s="81">
        <v>2.0795117864575832</v>
      </c>
      <c r="BK36" s="81">
        <v>20.553706388313849</v>
      </c>
      <c r="BL36" s="81">
        <v>30.287492161521197</v>
      </c>
      <c r="BM36" s="81">
        <v>0.20409244292642048</v>
      </c>
      <c r="BN36" s="81">
        <v>5.9073792623324344E-5</v>
      </c>
      <c r="BO36" s="81">
        <v>0</v>
      </c>
      <c r="BP36" s="129">
        <v>11883.408230219766</v>
      </c>
      <c r="BQ36" s="81">
        <v>5733.2206335522696</v>
      </c>
      <c r="BR36" s="81">
        <v>408.04568901609503</v>
      </c>
      <c r="BS36" s="129">
        <v>6141.2663225683646</v>
      </c>
      <c r="BT36" s="81">
        <v>0</v>
      </c>
      <c r="BU36" s="81">
        <v>0</v>
      </c>
      <c r="BV36" s="129">
        <v>0</v>
      </c>
      <c r="BW36" s="81">
        <v>3077.2366481506442</v>
      </c>
      <c r="BX36" s="129">
        <v>9218.5029707190079</v>
      </c>
      <c r="BY36" s="130">
        <v>21101.911200938775</v>
      </c>
      <c r="BZ36" s="107"/>
      <c r="CB36" s="87"/>
    </row>
    <row r="37" spans="1:80" ht="14.25" customHeight="1">
      <c r="A37" s="33" t="s">
        <v>461</v>
      </c>
      <c r="B37" s="21" t="s">
        <v>367</v>
      </c>
      <c r="C37" s="108" t="s">
        <v>56</v>
      </c>
      <c r="D37" s="81">
        <v>90.585011436392463</v>
      </c>
      <c r="E37" s="81">
        <v>0</v>
      </c>
      <c r="F37" s="81">
        <v>0.64508880758242848</v>
      </c>
      <c r="G37" s="81">
        <v>416.67914236228825</v>
      </c>
      <c r="H37" s="81">
        <v>31.492101770516282</v>
      </c>
      <c r="I37" s="81">
        <v>178.63277259077745</v>
      </c>
      <c r="J37" s="81">
        <v>1.6155783497737366</v>
      </c>
      <c r="K37" s="81">
        <v>7.5012615145984656</v>
      </c>
      <c r="L37" s="81">
        <v>4.3831108909228256</v>
      </c>
      <c r="M37" s="81">
        <v>0</v>
      </c>
      <c r="N37" s="81">
        <v>8.6907074521908374</v>
      </c>
      <c r="O37" s="81">
        <v>0</v>
      </c>
      <c r="P37" s="81">
        <v>19.99835329610524</v>
      </c>
      <c r="Q37" s="81">
        <v>821.56106972123428</v>
      </c>
      <c r="R37" s="81">
        <v>273.53645770012025</v>
      </c>
      <c r="S37" s="81">
        <v>8.3399014393202222</v>
      </c>
      <c r="T37" s="81">
        <v>0.14627725602018873</v>
      </c>
      <c r="U37" s="81">
        <v>49.040234499897998</v>
      </c>
      <c r="V37" s="81">
        <v>0.91167489538608659</v>
      </c>
      <c r="W37" s="81">
        <v>0</v>
      </c>
      <c r="X37" s="81">
        <v>0</v>
      </c>
      <c r="Y37" s="81">
        <v>20.275178434763173</v>
      </c>
      <c r="Z37" s="81">
        <v>0.11169204958946187</v>
      </c>
      <c r="AA37" s="81">
        <v>44.87433043949148</v>
      </c>
      <c r="AB37" s="81">
        <v>64.885745667293449</v>
      </c>
      <c r="AC37" s="81">
        <v>8.1862885472962574</v>
      </c>
      <c r="AD37" s="81">
        <v>18330.719162680358</v>
      </c>
      <c r="AE37" s="81">
        <v>168.144218117447</v>
      </c>
      <c r="AF37" s="81">
        <v>938.38265602073352</v>
      </c>
      <c r="AG37" s="81">
        <v>64.38860781593587</v>
      </c>
      <c r="AH37" s="81">
        <v>43.607135147131025</v>
      </c>
      <c r="AI37" s="81">
        <v>0</v>
      </c>
      <c r="AJ37" s="81">
        <v>1.7899208363852176E-5</v>
      </c>
      <c r="AK37" s="81">
        <v>627.74911338697382</v>
      </c>
      <c r="AL37" s="81">
        <v>109.68038083872636</v>
      </c>
      <c r="AM37" s="81">
        <v>177.24873885322705</v>
      </c>
      <c r="AN37" s="81">
        <v>1.2142409005219601</v>
      </c>
      <c r="AO37" s="81">
        <v>137.06981769382921</v>
      </c>
      <c r="AP37" s="81">
        <v>378.95737849328913</v>
      </c>
      <c r="AQ37" s="81">
        <v>344.94127719956475</v>
      </c>
      <c r="AR37" s="81">
        <v>1.5933970443606558</v>
      </c>
      <c r="AS37" s="81">
        <v>0.34731840733936381</v>
      </c>
      <c r="AT37" s="81">
        <v>0</v>
      </c>
      <c r="AU37" s="81">
        <v>10020.279398973069</v>
      </c>
      <c r="AV37" s="81">
        <v>119.74092894720847</v>
      </c>
      <c r="AW37" s="81">
        <v>182.09187365424816</v>
      </c>
      <c r="AX37" s="81">
        <v>43.527719329624396</v>
      </c>
      <c r="AY37" s="81">
        <v>354.25634511179413</v>
      </c>
      <c r="AZ37" s="81">
        <v>1.3838758010712031</v>
      </c>
      <c r="BA37" s="81">
        <v>1.2886110012944187</v>
      </c>
      <c r="BB37" s="81">
        <v>0</v>
      </c>
      <c r="BC37" s="81">
        <v>1190.4731589657026</v>
      </c>
      <c r="BD37" s="81">
        <v>354.14242632724586</v>
      </c>
      <c r="BE37" s="81">
        <v>590.28859030671026</v>
      </c>
      <c r="BF37" s="81">
        <v>375.77709706588564</v>
      </c>
      <c r="BG37" s="81">
        <v>759.09604245251205</v>
      </c>
      <c r="BH37" s="81">
        <v>37.661714223990167</v>
      </c>
      <c r="BI37" s="81">
        <v>117.98004240814282</v>
      </c>
      <c r="BJ37" s="81">
        <v>12.673155948226963</v>
      </c>
      <c r="BK37" s="81">
        <v>24.117271224303977</v>
      </c>
      <c r="BL37" s="81">
        <v>59.742525570923398</v>
      </c>
      <c r="BM37" s="81">
        <v>13.570431778570171</v>
      </c>
      <c r="BN37" s="81">
        <v>0</v>
      </c>
      <c r="BO37" s="81">
        <v>0</v>
      </c>
      <c r="BP37" s="129">
        <v>37634.226648710734</v>
      </c>
      <c r="BQ37" s="81">
        <v>12511.118176148462</v>
      </c>
      <c r="BR37" s="81">
        <v>0</v>
      </c>
      <c r="BS37" s="129">
        <v>12511.118176148462</v>
      </c>
      <c r="BT37" s="81">
        <v>278951.92398334196</v>
      </c>
      <c r="BU37" s="81">
        <v>0</v>
      </c>
      <c r="BV37" s="129">
        <v>278951.92398334196</v>
      </c>
      <c r="BW37" s="81">
        <v>641.61678846487848</v>
      </c>
      <c r="BX37" s="129">
        <v>292104.65894795529</v>
      </c>
      <c r="BY37" s="130">
        <v>329738.88559666602</v>
      </c>
      <c r="BZ37" s="107"/>
      <c r="CB37" s="87"/>
    </row>
    <row r="38" spans="1:80" ht="14.25" customHeight="1">
      <c r="A38" s="33" t="s">
        <v>462</v>
      </c>
      <c r="B38" s="21" t="s">
        <v>345</v>
      </c>
      <c r="C38" s="108" t="s">
        <v>57</v>
      </c>
      <c r="D38" s="81">
        <v>190.44860613149268</v>
      </c>
      <c r="E38" s="81">
        <v>0</v>
      </c>
      <c r="F38" s="81">
        <v>0</v>
      </c>
      <c r="G38" s="81">
        <v>197.98382682255323</v>
      </c>
      <c r="H38" s="81">
        <v>86.501476680626354</v>
      </c>
      <c r="I38" s="81">
        <v>633.52187162653081</v>
      </c>
      <c r="J38" s="81">
        <v>5.4263762236180551</v>
      </c>
      <c r="K38" s="81">
        <v>80.01701489259321</v>
      </c>
      <c r="L38" s="81">
        <v>10.171720225591061</v>
      </c>
      <c r="M38" s="81">
        <v>0</v>
      </c>
      <c r="N38" s="81">
        <v>5.3941173643436624</v>
      </c>
      <c r="O38" s="81">
        <v>0</v>
      </c>
      <c r="P38" s="81">
        <v>248.54099454119094</v>
      </c>
      <c r="Q38" s="81">
        <v>114.54915766738169</v>
      </c>
      <c r="R38" s="81">
        <v>0.13090817771818958</v>
      </c>
      <c r="S38" s="81">
        <v>20.287860938275205</v>
      </c>
      <c r="T38" s="81">
        <v>3.2049997646346265E-2</v>
      </c>
      <c r="U38" s="81">
        <v>11.143733135638945</v>
      </c>
      <c r="V38" s="81">
        <v>0</v>
      </c>
      <c r="W38" s="81">
        <v>0</v>
      </c>
      <c r="X38" s="81">
        <v>0</v>
      </c>
      <c r="Y38" s="81">
        <v>126.91457801337933</v>
      </c>
      <c r="Z38" s="81">
        <v>334.19256488904085</v>
      </c>
      <c r="AA38" s="81">
        <v>71.733305298897164</v>
      </c>
      <c r="AB38" s="81">
        <v>289.35090000528589</v>
      </c>
      <c r="AC38" s="81">
        <v>7.3548432746165915</v>
      </c>
      <c r="AD38" s="81">
        <v>686.16546900981984</v>
      </c>
      <c r="AE38" s="81">
        <v>1887.3364021875009</v>
      </c>
      <c r="AF38" s="81">
        <v>9994.3308511254163</v>
      </c>
      <c r="AG38" s="81">
        <v>566.85496061800598</v>
      </c>
      <c r="AH38" s="81">
        <v>21.378567394338713</v>
      </c>
      <c r="AI38" s="81">
        <v>15.338408391434051</v>
      </c>
      <c r="AJ38" s="81">
        <v>0.62567375627484845</v>
      </c>
      <c r="AK38" s="81">
        <v>660.2731806506722</v>
      </c>
      <c r="AL38" s="81">
        <v>73.349400309882412</v>
      </c>
      <c r="AM38" s="81">
        <v>44.49303132378077</v>
      </c>
      <c r="AN38" s="81">
        <v>10.430144303101597</v>
      </c>
      <c r="AO38" s="81">
        <v>0.27726116863554051</v>
      </c>
      <c r="AP38" s="81">
        <v>843.57428365838905</v>
      </c>
      <c r="AQ38" s="81">
        <v>1.2872772154632195</v>
      </c>
      <c r="AR38" s="81">
        <v>47.640528815978143</v>
      </c>
      <c r="AS38" s="81">
        <v>36.628081187397797</v>
      </c>
      <c r="AT38" s="81">
        <v>0</v>
      </c>
      <c r="AU38" s="81">
        <v>21.301784928283407</v>
      </c>
      <c r="AV38" s="81">
        <v>1212.2971735923561</v>
      </c>
      <c r="AW38" s="81">
        <v>745.80521819529861</v>
      </c>
      <c r="AX38" s="81">
        <v>4.0033970639818595</v>
      </c>
      <c r="AY38" s="81">
        <v>50.368914534291399</v>
      </c>
      <c r="AZ38" s="81">
        <v>0.7304882730476121</v>
      </c>
      <c r="BA38" s="81">
        <v>39.411603932063024</v>
      </c>
      <c r="BB38" s="81">
        <v>0.17371439521385743</v>
      </c>
      <c r="BC38" s="81">
        <v>2343.1447401463729</v>
      </c>
      <c r="BD38" s="81">
        <v>1059.0827814047884</v>
      </c>
      <c r="BE38" s="81">
        <v>503.42918605648669</v>
      </c>
      <c r="BF38" s="81">
        <v>127.39174503994512</v>
      </c>
      <c r="BG38" s="81">
        <v>488.66352008776482</v>
      </c>
      <c r="BH38" s="81">
        <v>24.244502429198075</v>
      </c>
      <c r="BI38" s="81">
        <v>155.63467856358116</v>
      </c>
      <c r="BJ38" s="81">
        <v>0.11837533008682841</v>
      </c>
      <c r="BK38" s="81">
        <v>0.29755703728046484</v>
      </c>
      <c r="BL38" s="81">
        <v>2.4236005569974038E-2</v>
      </c>
      <c r="BM38" s="81">
        <v>91.44272817221416</v>
      </c>
      <c r="BN38" s="81">
        <v>0</v>
      </c>
      <c r="BO38" s="81">
        <v>0</v>
      </c>
      <c r="BP38" s="129">
        <v>24191.245772210325</v>
      </c>
      <c r="BQ38" s="81">
        <v>15484.636282302337</v>
      </c>
      <c r="BR38" s="81">
        <v>0</v>
      </c>
      <c r="BS38" s="129">
        <v>15484.636282302337</v>
      </c>
      <c r="BT38" s="81">
        <v>0</v>
      </c>
      <c r="BU38" s="81">
        <v>0</v>
      </c>
      <c r="BV38" s="129">
        <v>0</v>
      </c>
      <c r="BW38" s="81">
        <v>1063.791112894213</v>
      </c>
      <c r="BX38" s="129">
        <v>16548.427395196552</v>
      </c>
      <c r="BY38" s="130">
        <v>40739.673167406872</v>
      </c>
      <c r="BZ38" s="107"/>
      <c r="CB38" s="87"/>
    </row>
    <row r="39" spans="1:80" ht="14.25" customHeight="1">
      <c r="A39" s="33" t="s">
        <v>463</v>
      </c>
      <c r="B39" s="21" t="s">
        <v>368</v>
      </c>
      <c r="C39" s="108" t="s">
        <v>58</v>
      </c>
      <c r="D39" s="81">
        <v>0</v>
      </c>
      <c r="E39" s="81">
        <v>0</v>
      </c>
      <c r="F39" s="81">
        <v>0</v>
      </c>
      <c r="G39" s="81">
        <v>35.791158965782827</v>
      </c>
      <c r="H39" s="81">
        <v>1.6565881734194488</v>
      </c>
      <c r="I39" s="81">
        <v>11.728418217979044</v>
      </c>
      <c r="J39" s="81">
        <v>7.5736434870308803E-2</v>
      </c>
      <c r="K39" s="81">
        <v>4.0660276034261006E-2</v>
      </c>
      <c r="L39" s="81">
        <v>1.200254151693702</v>
      </c>
      <c r="M39" s="81">
        <v>0</v>
      </c>
      <c r="N39" s="81">
        <v>6.2323237370722276E-2</v>
      </c>
      <c r="O39" s="81">
        <v>0</v>
      </c>
      <c r="P39" s="81">
        <v>0.47008411958014584</v>
      </c>
      <c r="Q39" s="81">
        <v>0.26697561328539277</v>
      </c>
      <c r="R39" s="81">
        <v>0</v>
      </c>
      <c r="S39" s="81">
        <v>1.7800835623865221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1.089646622939338</v>
      </c>
      <c r="Z39" s="81">
        <v>0.49065702177631543</v>
      </c>
      <c r="AA39" s="81">
        <v>0.72972545029479208</v>
      </c>
      <c r="AB39" s="81">
        <v>0</v>
      </c>
      <c r="AC39" s="81">
        <v>0.40443267452181747</v>
      </c>
      <c r="AD39" s="81">
        <v>181.79362484010417</v>
      </c>
      <c r="AE39" s="81">
        <v>1.7273105002798899</v>
      </c>
      <c r="AF39" s="81">
        <v>164.77710845482264</v>
      </c>
      <c r="AG39" s="81">
        <v>37.944575106351991</v>
      </c>
      <c r="AH39" s="81">
        <v>23.113988766833486</v>
      </c>
      <c r="AI39" s="81">
        <v>0</v>
      </c>
      <c r="AJ39" s="81">
        <v>3.4448297206525337E-3</v>
      </c>
      <c r="AK39" s="81">
        <v>62.198767058181488</v>
      </c>
      <c r="AL39" s="81">
        <v>0</v>
      </c>
      <c r="AM39" s="81">
        <v>6.1956688246749971</v>
      </c>
      <c r="AN39" s="81">
        <v>3.3412217282895353</v>
      </c>
      <c r="AO39" s="81">
        <v>64.054805567408124</v>
      </c>
      <c r="AP39" s="81">
        <v>1.714556708092722</v>
      </c>
      <c r="AQ39" s="81">
        <v>8.3836956508515161</v>
      </c>
      <c r="AR39" s="81">
        <v>95.166817730530369</v>
      </c>
      <c r="AS39" s="81">
        <v>23.690666734964744</v>
      </c>
      <c r="AT39" s="81">
        <v>0</v>
      </c>
      <c r="AU39" s="81">
        <v>2.1516536528343737</v>
      </c>
      <c r="AV39" s="81">
        <v>12.765262445759584</v>
      </c>
      <c r="AW39" s="81">
        <v>22.932600677305452</v>
      </c>
      <c r="AX39" s="81">
        <v>1.1847509164216934</v>
      </c>
      <c r="AY39" s="81">
        <v>14.905995258515322</v>
      </c>
      <c r="AZ39" s="81">
        <v>0.12588397092344081</v>
      </c>
      <c r="BA39" s="81">
        <v>4.3212970624794071E-3</v>
      </c>
      <c r="BB39" s="81">
        <v>0</v>
      </c>
      <c r="BC39" s="81">
        <v>140.91954235282734</v>
      </c>
      <c r="BD39" s="81">
        <v>32.96331896470349</v>
      </c>
      <c r="BE39" s="81">
        <v>992.08125137567083</v>
      </c>
      <c r="BF39" s="81">
        <v>272.68276770622822</v>
      </c>
      <c r="BG39" s="81">
        <v>339.25886793418738</v>
      </c>
      <c r="BH39" s="81">
        <v>16.83195513812889</v>
      </c>
      <c r="BI39" s="81">
        <v>92.750701767086028</v>
      </c>
      <c r="BJ39" s="81">
        <v>28.470655783098501</v>
      </c>
      <c r="BK39" s="81">
        <v>175.79851971047134</v>
      </c>
      <c r="BL39" s="81">
        <v>2.0738428555781279</v>
      </c>
      <c r="BM39" s="81">
        <v>0.20170965554296155</v>
      </c>
      <c r="BN39" s="81">
        <v>0</v>
      </c>
      <c r="BO39" s="81">
        <v>0</v>
      </c>
      <c r="BP39" s="129">
        <v>2877.9965984853866</v>
      </c>
      <c r="BQ39" s="81">
        <v>0</v>
      </c>
      <c r="BR39" s="81">
        <v>0</v>
      </c>
      <c r="BS39" s="129">
        <v>0</v>
      </c>
      <c r="BT39" s="81">
        <v>0</v>
      </c>
      <c r="BU39" s="81">
        <v>0</v>
      </c>
      <c r="BV39" s="129">
        <v>0</v>
      </c>
      <c r="BW39" s="81">
        <v>1489.3075580518985</v>
      </c>
      <c r="BX39" s="129">
        <v>1489.3075580518985</v>
      </c>
      <c r="BY39" s="130">
        <v>4367.3041565372851</v>
      </c>
      <c r="BZ39" s="107"/>
      <c r="CB39" s="87"/>
    </row>
    <row r="40" spans="1:80" ht="14.25" customHeight="1">
      <c r="A40" s="33" t="s">
        <v>464</v>
      </c>
      <c r="B40" s="21" t="s">
        <v>369</v>
      </c>
      <c r="C40" s="108" t="s">
        <v>59</v>
      </c>
      <c r="D40" s="81">
        <v>0</v>
      </c>
      <c r="E40" s="81">
        <v>0</v>
      </c>
      <c r="F40" s="81">
        <v>1.9008342211370599</v>
      </c>
      <c r="G40" s="81">
        <v>90.743368487512996</v>
      </c>
      <c r="H40" s="81">
        <v>192.27603728683698</v>
      </c>
      <c r="I40" s="81">
        <v>98.052127658078433</v>
      </c>
      <c r="J40" s="81">
        <v>2.9798525793357302</v>
      </c>
      <c r="K40" s="81">
        <v>27.230201119181295</v>
      </c>
      <c r="L40" s="81">
        <v>1.385914728660169</v>
      </c>
      <c r="M40" s="81">
        <v>0.11906605537970177</v>
      </c>
      <c r="N40" s="81">
        <v>2.7688128718589553</v>
      </c>
      <c r="O40" s="81">
        <v>0.57863354390930466</v>
      </c>
      <c r="P40" s="81">
        <v>29.760724659910458</v>
      </c>
      <c r="Q40" s="81">
        <v>17.808026966206988</v>
      </c>
      <c r="R40" s="81">
        <v>0.15883180759823382</v>
      </c>
      <c r="S40" s="81">
        <v>9.9588037150645849</v>
      </c>
      <c r="T40" s="81">
        <v>2.7904664924610415E-2</v>
      </c>
      <c r="U40" s="81">
        <v>55.391365653947048</v>
      </c>
      <c r="V40" s="81">
        <v>0.49255478424436627</v>
      </c>
      <c r="W40" s="81">
        <v>0</v>
      </c>
      <c r="X40" s="81">
        <v>0</v>
      </c>
      <c r="Y40" s="81">
        <v>5.8172708401613811</v>
      </c>
      <c r="Z40" s="81">
        <v>6.3851516852356722</v>
      </c>
      <c r="AA40" s="81">
        <v>7.1504901084774968</v>
      </c>
      <c r="AB40" s="81">
        <v>26.327064275148839</v>
      </c>
      <c r="AC40" s="81">
        <v>0.2060534319204716</v>
      </c>
      <c r="AD40" s="81">
        <v>539.94564345887875</v>
      </c>
      <c r="AE40" s="81">
        <v>180.47994381149192</v>
      </c>
      <c r="AF40" s="81">
        <v>269.54231956317955</v>
      </c>
      <c r="AG40" s="81">
        <v>19.684591598550316</v>
      </c>
      <c r="AH40" s="81">
        <v>14.583022796117341</v>
      </c>
      <c r="AI40" s="81">
        <v>0.17701038435292019</v>
      </c>
      <c r="AJ40" s="81">
        <v>1.4756883357239284E-3</v>
      </c>
      <c r="AK40" s="81">
        <v>115.84582707884664</v>
      </c>
      <c r="AL40" s="81">
        <v>43.432710278621059</v>
      </c>
      <c r="AM40" s="81">
        <v>16.120624495733921</v>
      </c>
      <c r="AN40" s="81">
        <v>1.7168489657293324</v>
      </c>
      <c r="AO40" s="81">
        <v>28.598652707053699</v>
      </c>
      <c r="AP40" s="81">
        <v>169.65945686209236</v>
      </c>
      <c r="AQ40" s="81">
        <v>26.834622661776905</v>
      </c>
      <c r="AR40" s="81">
        <v>121.67245681510701</v>
      </c>
      <c r="AS40" s="81">
        <v>51.263941203268118</v>
      </c>
      <c r="AT40" s="81">
        <v>0</v>
      </c>
      <c r="AU40" s="81">
        <v>5.1090553920112489</v>
      </c>
      <c r="AV40" s="81">
        <v>17.943630102538183</v>
      </c>
      <c r="AW40" s="81">
        <v>37.837227319104549</v>
      </c>
      <c r="AX40" s="81">
        <v>0.69021733905265992</v>
      </c>
      <c r="AY40" s="81">
        <v>8.6839995147148841</v>
      </c>
      <c r="AZ40" s="81">
        <v>0.15008876390799925</v>
      </c>
      <c r="BA40" s="81">
        <v>6.8027036417742902E-3</v>
      </c>
      <c r="BB40" s="81">
        <v>2.0078649487079089E-2</v>
      </c>
      <c r="BC40" s="81">
        <v>247.17176728056188</v>
      </c>
      <c r="BD40" s="81">
        <v>232.42885031789942</v>
      </c>
      <c r="BE40" s="81">
        <v>666.49831775287123</v>
      </c>
      <c r="BF40" s="81">
        <v>181.64759106837511</v>
      </c>
      <c r="BG40" s="81">
        <v>545.94317197158728</v>
      </c>
      <c r="BH40" s="81">
        <v>27.086369280628912</v>
      </c>
      <c r="BI40" s="81">
        <v>39.225787585242273</v>
      </c>
      <c r="BJ40" s="81">
        <v>16.263978733904707</v>
      </c>
      <c r="BK40" s="81">
        <v>67.733107940238767</v>
      </c>
      <c r="BL40" s="81">
        <v>1.2464817184381718</v>
      </c>
      <c r="BM40" s="81">
        <v>0.11859008943992838</v>
      </c>
      <c r="BN40" s="81">
        <v>0</v>
      </c>
      <c r="BO40" s="81">
        <v>0</v>
      </c>
      <c r="BP40" s="129">
        <v>4272.8833530375105</v>
      </c>
      <c r="BQ40" s="81">
        <v>0</v>
      </c>
      <c r="BR40" s="81">
        <v>0</v>
      </c>
      <c r="BS40" s="129">
        <v>0</v>
      </c>
      <c r="BT40" s="81">
        <v>0</v>
      </c>
      <c r="BU40" s="81">
        <v>0</v>
      </c>
      <c r="BV40" s="129">
        <v>0</v>
      </c>
      <c r="BW40" s="81">
        <v>16244.776140394853</v>
      </c>
      <c r="BX40" s="129">
        <v>16244.776140394853</v>
      </c>
      <c r="BY40" s="130">
        <v>20517.659493432366</v>
      </c>
      <c r="BZ40" s="107"/>
      <c r="CB40" s="87"/>
    </row>
    <row r="41" spans="1:80" ht="14.25" customHeight="1">
      <c r="A41" s="33" t="s">
        <v>465</v>
      </c>
      <c r="B41" s="21" t="s">
        <v>370</v>
      </c>
      <c r="C41" s="108" t="s">
        <v>60</v>
      </c>
      <c r="D41" s="81">
        <v>711.01609319004433</v>
      </c>
      <c r="E41" s="81">
        <v>46.004833753912543</v>
      </c>
      <c r="F41" s="81">
        <v>30.046568821366961</v>
      </c>
      <c r="G41" s="81">
        <v>787.35522444759215</v>
      </c>
      <c r="H41" s="81">
        <v>55.807168285074155</v>
      </c>
      <c r="I41" s="81">
        <v>542.17854226644135</v>
      </c>
      <c r="J41" s="81">
        <v>10.194036078849081</v>
      </c>
      <c r="K41" s="81">
        <v>48.88805724021028</v>
      </c>
      <c r="L41" s="81">
        <v>9.6813086486705267</v>
      </c>
      <c r="M41" s="81">
        <v>0.17878720743174875</v>
      </c>
      <c r="N41" s="81">
        <v>76.831412641530989</v>
      </c>
      <c r="O41" s="81">
        <v>1.5632150413307469E-2</v>
      </c>
      <c r="P41" s="81">
        <v>79.241179243422707</v>
      </c>
      <c r="Q41" s="81">
        <v>132.40080355205097</v>
      </c>
      <c r="R41" s="81">
        <v>14.058998511650003</v>
      </c>
      <c r="S41" s="81">
        <v>23.104441523543354</v>
      </c>
      <c r="T41" s="81">
        <v>0.36668286474310369</v>
      </c>
      <c r="U41" s="81">
        <v>102.42521668355332</v>
      </c>
      <c r="V41" s="81">
        <v>1.2053175933679019</v>
      </c>
      <c r="W41" s="81">
        <v>0</v>
      </c>
      <c r="X41" s="81">
        <v>0</v>
      </c>
      <c r="Y41" s="81">
        <v>16.241922414023257</v>
      </c>
      <c r="Z41" s="81">
        <v>6.1241171470064693</v>
      </c>
      <c r="AA41" s="81">
        <v>53.056288801964627</v>
      </c>
      <c r="AB41" s="81">
        <v>39.699467611359303</v>
      </c>
      <c r="AC41" s="81">
        <v>28.939134822538485</v>
      </c>
      <c r="AD41" s="81">
        <v>951.52409294534198</v>
      </c>
      <c r="AE41" s="81">
        <v>213.77373312022189</v>
      </c>
      <c r="AF41" s="81">
        <v>3670.0602991021619</v>
      </c>
      <c r="AG41" s="81">
        <v>149.30594252911635</v>
      </c>
      <c r="AH41" s="81">
        <v>23.312460379505428</v>
      </c>
      <c r="AI41" s="81">
        <v>7.4608155028553602</v>
      </c>
      <c r="AJ41" s="81">
        <v>0</v>
      </c>
      <c r="AK41" s="81">
        <v>237.24502459662972</v>
      </c>
      <c r="AL41" s="81">
        <v>60.218350661984964</v>
      </c>
      <c r="AM41" s="81">
        <v>34.764716841415002</v>
      </c>
      <c r="AN41" s="81">
        <v>7.423795549940011</v>
      </c>
      <c r="AO41" s="81">
        <v>26.816191929693364</v>
      </c>
      <c r="AP41" s="81">
        <v>162.85320133740436</v>
      </c>
      <c r="AQ41" s="81">
        <v>18.214624954045593</v>
      </c>
      <c r="AR41" s="81">
        <v>18.171090666210848</v>
      </c>
      <c r="AS41" s="81">
        <v>23.071985583363649</v>
      </c>
      <c r="AT41" s="81">
        <v>0</v>
      </c>
      <c r="AU41" s="81">
        <v>45.524523317133074</v>
      </c>
      <c r="AV41" s="81">
        <v>36.898657992837641</v>
      </c>
      <c r="AW41" s="81">
        <v>163.79733881623861</v>
      </c>
      <c r="AX41" s="81">
        <v>1.8297288196468697</v>
      </c>
      <c r="AY41" s="81">
        <v>23.020812840897019</v>
      </c>
      <c r="AZ41" s="81">
        <v>2.2697524665893427</v>
      </c>
      <c r="BA41" s="81">
        <v>3.7777080635617447E-5</v>
      </c>
      <c r="BB41" s="81">
        <v>2.0622971502752909</v>
      </c>
      <c r="BC41" s="81">
        <v>236.21321657196935</v>
      </c>
      <c r="BD41" s="81">
        <v>864.64035729092109</v>
      </c>
      <c r="BE41" s="81">
        <v>471.10521561629827</v>
      </c>
      <c r="BF41" s="81">
        <v>222.37488331002797</v>
      </c>
      <c r="BG41" s="81">
        <v>123.47026549416637</v>
      </c>
      <c r="BH41" s="81">
        <v>6.1258412561048283</v>
      </c>
      <c r="BI41" s="81">
        <v>12.98154873308242</v>
      </c>
      <c r="BJ41" s="81">
        <v>5.2717653567984728</v>
      </c>
      <c r="BK41" s="81">
        <v>4.8598430164172024</v>
      </c>
      <c r="BL41" s="81">
        <v>3.4072445081318565</v>
      </c>
      <c r="BM41" s="81">
        <v>3.0906518322862784</v>
      </c>
      <c r="BN41" s="81">
        <v>0</v>
      </c>
      <c r="BO41" s="81">
        <v>0</v>
      </c>
      <c r="BP41" s="129">
        <v>10648.22154336755</v>
      </c>
      <c r="BQ41" s="81">
        <v>14402.299779293924</v>
      </c>
      <c r="BR41" s="81">
        <v>0</v>
      </c>
      <c r="BS41" s="129">
        <v>14402.299779293924</v>
      </c>
      <c r="BT41" s="81">
        <v>0</v>
      </c>
      <c r="BU41" s="81">
        <v>0</v>
      </c>
      <c r="BV41" s="129">
        <v>0</v>
      </c>
      <c r="BW41" s="81">
        <v>13283.285037978249</v>
      </c>
      <c r="BX41" s="129">
        <v>27685.584817272174</v>
      </c>
      <c r="BY41" s="130">
        <v>38333.806360639726</v>
      </c>
      <c r="BZ41" s="107"/>
      <c r="CB41" s="87"/>
    </row>
    <row r="42" spans="1:80" ht="14.25" customHeight="1">
      <c r="A42" s="33" t="s">
        <v>466</v>
      </c>
      <c r="B42" s="21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64.356846174707883</v>
      </c>
      <c r="H42" s="81">
        <v>12.151553059029142</v>
      </c>
      <c r="I42" s="81">
        <v>642.42631386171468</v>
      </c>
      <c r="J42" s="81">
        <v>0.76584075807013918</v>
      </c>
      <c r="K42" s="81">
        <v>65.654178670330907</v>
      </c>
      <c r="L42" s="81">
        <v>1.5535326484049106</v>
      </c>
      <c r="M42" s="81">
        <v>0</v>
      </c>
      <c r="N42" s="81">
        <v>0.97457102062427725</v>
      </c>
      <c r="O42" s="81">
        <v>0</v>
      </c>
      <c r="P42" s="81">
        <v>0.21402831971996517</v>
      </c>
      <c r="Q42" s="81">
        <v>9.0741357232237831</v>
      </c>
      <c r="R42" s="81">
        <v>0</v>
      </c>
      <c r="S42" s="81">
        <v>13.030181292273813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2.3442386156260295</v>
      </c>
      <c r="Z42" s="81">
        <v>0</v>
      </c>
      <c r="AA42" s="81">
        <v>0</v>
      </c>
      <c r="AB42" s="81">
        <v>0</v>
      </c>
      <c r="AC42" s="81">
        <v>2.0884888896757454</v>
      </c>
      <c r="AD42" s="81">
        <v>207.06499924867347</v>
      </c>
      <c r="AE42" s="81">
        <v>55.851888105217768</v>
      </c>
      <c r="AF42" s="81">
        <v>930.52458200429248</v>
      </c>
      <c r="AG42" s="81">
        <v>37.314972232747458</v>
      </c>
      <c r="AH42" s="81">
        <v>156.10244677549716</v>
      </c>
      <c r="AI42" s="81">
        <v>248.92478325048236</v>
      </c>
      <c r="AJ42" s="81">
        <v>0</v>
      </c>
      <c r="AK42" s="81">
        <v>78.18848798829687</v>
      </c>
      <c r="AL42" s="81">
        <v>7.8316306099832884</v>
      </c>
      <c r="AM42" s="81">
        <v>33.253497370131186</v>
      </c>
      <c r="AN42" s="81">
        <v>0</v>
      </c>
      <c r="AO42" s="81">
        <v>0</v>
      </c>
      <c r="AP42" s="81">
        <v>14.733254269398481</v>
      </c>
      <c r="AQ42" s="81">
        <v>0</v>
      </c>
      <c r="AR42" s="81">
        <v>0</v>
      </c>
      <c r="AS42" s="81">
        <v>0</v>
      </c>
      <c r="AT42" s="81">
        <v>0</v>
      </c>
      <c r="AU42" s="81">
        <v>2.4166924145103071E-2</v>
      </c>
      <c r="AV42" s="81">
        <v>1.0140092654732213</v>
      </c>
      <c r="AW42" s="81">
        <v>1.3024828110617221</v>
      </c>
      <c r="AX42" s="81">
        <v>4.1624397154837393E-2</v>
      </c>
      <c r="AY42" s="81">
        <v>0.52369916581497034</v>
      </c>
      <c r="AZ42" s="81">
        <v>0.46126093604011004</v>
      </c>
      <c r="BA42" s="81">
        <v>0</v>
      </c>
      <c r="BB42" s="81">
        <v>0</v>
      </c>
      <c r="BC42" s="81">
        <v>164.79201273938301</v>
      </c>
      <c r="BD42" s="81">
        <v>128.32721684387556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10.725280768362961</v>
      </c>
      <c r="BK42" s="81">
        <v>0</v>
      </c>
      <c r="BL42" s="81">
        <v>7.9108544471727729E-2</v>
      </c>
      <c r="BM42" s="81">
        <v>0</v>
      </c>
      <c r="BN42" s="81">
        <v>0</v>
      </c>
      <c r="BO42" s="81">
        <v>0</v>
      </c>
      <c r="BP42" s="129">
        <v>2891.7153132839057</v>
      </c>
      <c r="BQ42" s="81">
        <v>6489.0554214942922</v>
      </c>
      <c r="BR42" s="81">
        <v>0</v>
      </c>
      <c r="BS42" s="129">
        <v>6489.0554214942922</v>
      </c>
      <c r="BT42" s="81">
        <v>0</v>
      </c>
      <c r="BU42" s="81">
        <v>0</v>
      </c>
      <c r="BV42" s="129">
        <v>0</v>
      </c>
      <c r="BW42" s="81">
        <v>13525.311306954327</v>
      </c>
      <c r="BX42" s="129">
        <v>20014.366728448618</v>
      </c>
      <c r="BY42" s="130">
        <v>22906.082041732523</v>
      </c>
      <c r="BZ42" s="107"/>
      <c r="CB42" s="87"/>
    </row>
    <row r="43" spans="1:80" ht="14.25" customHeight="1">
      <c r="A43" s="33" t="s">
        <v>467</v>
      </c>
      <c r="B43" s="21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1.2378906116335533</v>
      </c>
      <c r="H43" s="81">
        <v>0.23172456374135775</v>
      </c>
      <c r="I43" s="81">
        <v>0.18433510283427862</v>
      </c>
      <c r="J43" s="81">
        <v>0</v>
      </c>
      <c r="K43" s="81">
        <v>0</v>
      </c>
      <c r="L43" s="81">
        <v>0</v>
      </c>
      <c r="M43" s="81">
        <v>0</v>
      </c>
      <c r="N43" s="81">
        <v>0.61776747629885109</v>
      </c>
      <c r="O43" s="81">
        <v>0</v>
      </c>
      <c r="P43" s="81">
        <v>0</v>
      </c>
      <c r="Q43" s="81">
        <v>0</v>
      </c>
      <c r="R43" s="81">
        <v>0</v>
      </c>
      <c r="S43" s="81">
        <v>2.5013011159001081E-2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0.31556363695115963</v>
      </c>
      <c r="AB43" s="81">
        <v>5.5234344678996593E-2</v>
      </c>
      <c r="AC43" s="81">
        <v>9.2700666142945878E-3</v>
      </c>
      <c r="AD43" s="81">
        <v>24.838674826103031</v>
      </c>
      <c r="AE43" s="81">
        <v>5.3703320209320236</v>
      </c>
      <c r="AF43" s="81">
        <v>39.834510214158783</v>
      </c>
      <c r="AG43" s="81">
        <v>53.932630604581142</v>
      </c>
      <c r="AH43" s="81">
        <v>4.7262315746970636</v>
      </c>
      <c r="AI43" s="81">
        <v>0</v>
      </c>
      <c r="AJ43" s="81">
        <v>0</v>
      </c>
      <c r="AK43" s="81">
        <v>0</v>
      </c>
      <c r="AL43" s="81">
        <v>14.212417940065567</v>
      </c>
      <c r="AM43" s="81">
        <v>0.86441427005193072</v>
      </c>
      <c r="AN43" s="81">
        <v>0</v>
      </c>
      <c r="AO43" s="81">
        <v>13.221001640978503</v>
      </c>
      <c r="AP43" s="81">
        <v>1.880669184914685E-2</v>
      </c>
      <c r="AQ43" s="81">
        <v>0</v>
      </c>
      <c r="AR43" s="81">
        <v>2.4516694082002681</v>
      </c>
      <c r="AS43" s="81">
        <v>0</v>
      </c>
      <c r="AT43" s="81">
        <v>0</v>
      </c>
      <c r="AU43" s="81">
        <v>0</v>
      </c>
      <c r="AV43" s="81">
        <v>0.10329923589874647</v>
      </c>
      <c r="AW43" s="81">
        <v>528.14620348073674</v>
      </c>
      <c r="AX43" s="81">
        <v>9.5872579914997747E-3</v>
      </c>
      <c r="AY43" s="81">
        <v>0.12062250400707288</v>
      </c>
      <c r="AZ43" s="81">
        <v>6.7237679750951924E-3</v>
      </c>
      <c r="BA43" s="81">
        <v>0</v>
      </c>
      <c r="BB43" s="81">
        <v>0</v>
      </c>
      <c r="BC43" s="81">
        <v>1910.1607465430009</v>
      </c>
      <c r="BD43" s="81">
        <v>8.6833119684218349</v>
      </c>
      <c r="BE43" s="81">
        <v>197.43629399836462</v>
      </c>
      <c r="BF43" s="81">
        <v>68.254481061594205</v>
      </c>
      <c r="BG43" s="81">
        <v>4.3342269404907992</v>
      </c>
      <c r="BH43" s="81">
        <v>0.21503789676903107</v>
      </c>
      <c r="BI43" s="81">
        <v>19.487620064628743</v>
      </c>
      <c r="BJ43" s="81">
        <v>5.7123078197460702</v>
      </c>
      <c r="BK43" s="81">
        <v>67.409324378865648</v>
      </c>
      <c r="BL43" s="81">
        <v>5.6289793026288301E-3</v>
      </c>
      <c r="BM43" s="81">
        <v>0</v>
      </c>
      <c r="BN43" s="81">
        <v>0</v>
      </c>
      <c r="BO43" s="81">
        <v>0</v>
      </c>
      <c r="BP43" s="129">
        <v>2972.2329039033229</v>
      </c>
      <c r="BQ43" s="81">
        <v>10827.264916050804</v>
      </c>
      <c r="BR43" s="81">
        <v>0</v>
      </c>
      <c r="BS43" s="129">
        <v>10827.264916050804</v>
      </c>
      <c r="BT43" s="81">
        <v>0</v>
      </c>
      <c r="BU43" s="81">
        <v>0</v>
      </c>
      <c r="BV43" s="129">
        <v>0</v>
      </c>
      <c r="BW43" s="81">
        <v>1515.8793862350219</v>
      </c>
      <c r="BX43" s="129">
        <v>12343.144302285826</v>
      </c>
      <c r="BY43" s="130">
        <v>15315.377206189149</v>
      </c>
      <c r="BZ43" s="107"/>
      <c r="CB43" s="87"/>
    </row>
    <row r="44" spans="1:80" ht="14.25" customHeight="1">
      <c r="A44" s="33" t="s">
        <v>468</v>
      </c>
      <c r="B44" s="21" t="s">
        <v>373</v>
      </c>
      <c r="C44" s="108" t="s">
        <v>144</v>
      </c>
      <c r="D44" s="81">
        <v>0</v>
      </c>
      <c r="E44" s="81">
        <v>21.155411775795201</v>
      </c>
      <c r="F44" s="81">
        <v>0</v>
      </c>
      <c r="G44" s="81">
        <v>109.34790192810541</v>
      </c>
      <c r="H44" s="81">
        <v>0.36443609925061432</v>
      </c>
      <c r="I44" s="81">
        <v>20.798518392204045</v>
      </c>
      <c r="J44" s="81">
        <v>4.6489469874333764E-2</v>
      </c>
      <c r="K44" s="81">
        <v>0.14774934565374812</v>
      </c>
      <c r="L44" s="81">
        <v>5.4601908911532465E-2</v>
      </c>
      <c r="M44" s="81">
        <v>0</v>
      </c>
      <c r="N44" s="81">
        <v>4.586747540735326E-2</v>
      </c>
      <c r="O44" s="81">
        <v>0</v>
      </c>
      <c r="P44" s="81">
        <v>0.72458079734305525</v>
      </c>
      <c r="Q44" s="81">
        <v>0.93462426270335863</v>
      </c>
      <c r="R44" s="81">
        <v>0</v>
      </c>
      <c r="S44" s="81">
        <v>0.12383536747149884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0.1837403106235849</v>
      </c>
      <c r="Z44" s="81">
        <v>0.53045508878903891</v>
      </c>
      <c r="AA44" s="81">
        <v>6.2122698258686224</v>
      </c>
      <c r="AB44" s="81">
        <v>0</v>
      </c>
      <c r="AC44" s="81">
        <v>1.3073497088138393</v>
      </c>
      <c r="AD44" s="81">
        <v>143.12942077920908</v>
      </c>
      <c r="AE44" s="81">
        <v>1.20984350328986</v>
      </c>
      <c r="AF44" s="81">
        <v>151.49209735534757</v>
      </c>
      <c r="AG44" s="81">
        <v>3.8944866636684283</v>
      </c>
      <c r="AH44" s="81">
        <v>2203.9967845532465</v>
      </c>
      <c r="AI44" s="81">
        <v>630.50450678142238</v>
      </c>
      <c r="AJ44" s="81">
        <v>8.9710650915157203E-2</v>
      </c>
      <c r="AK44" s="81">
        <v>310.49255609710758</v>
      </c>
      <c r="AL44" s="81">
        <v>0</v>
      </c>
      <c r="AM44" s="81">
        <v>2.3172959112080544</v>
      </c>
      <c r="AN44" s="81">
        <v>0.16172368723249647</v>
      </c>
      <c r="AO44" s="81">
        <v>17.753392259748292</v>
      </c>
      <c r="AP44" s="81">
        <v>1337.1944099676457</v>
      </c>
      <c r="AQ44" s="81">
        <v>7.833123988032014</v>
      </c>
      <c r="AR44" s="81">
        <v>19.802702488706423</v>
      </c>
      <c r="AS44" s="81">
        <v>6.9476281957475843</v>
      </c>
      <c r="AT44" s="81">
        <v>0</v>
      </c>
      <c r="AU44" s="81">
        <v>2.1420476229271745</v>
      </c>
      <c r="AV44" s="81">
        <v>23.596659802313258</v>
      </c>
      <c r="AW44" s="81">
        <v>42.391042006694498</v>
      </c>
      <c r="AX44" s="81">
        <v>2.1900187672653995</v>
      </c>
      <c r="AY44" s="81">
        <v>27.55381650981408</v>
      </c>
      <c r="AZ44" s="81">
        <v>0.18792985010975022</v>
      </c>
      <c r="BA44" s="81">
        <v>8.8800550103812589E-2</v>
      </c>
      <c r="BB44" s="81">
        <v>0</v>
      </c>
      <c r="BC44" s="81">
        <v>703.4619973774586</v>
      </c>
      <c r="BD44" s="81">
        <v>60.93288147190642</v>
      </c>
      <c r="BE44" s="81">
        <v>86.551843039223158</v>
      </c>
      <c r="BF44" s="81">
        <v>20.900784802453014</v>
      </c>
      <c r="BG44" s="81">
        <v>41.831694590573242</v>
      </c>
      <c r="BH44" s="81">
        <v>2.0754334617334802</v>
      </c>
      <c r="BI44" s="81">
        <v>24.421930339959641</v>
      </c>
      <c r="BJ44" s="81">
        <v>8.6608393578911738</v>
      </c>
      <c r="BK44" s="81">
        <v>267.01037306276066</v>
      </c>
      <c r="BL44" s="81">
        <v>1.3517912142639534</v>
      </c>
      <c r="BM44" s="81">
        <v>0.23614541499487621</v>
      </c>
      <c r="BN44" s="81">
        <v>0</v>
      </c>
      <c r="BO44" s="81">
        <v>0</v>
      </c>
      <c r="BP44" s="129">
        <v>6314.3835438817878</v>
      </c>
      <c r="BQ44" s="81">
        <v>3353.3367316564872</v>
      </c>
      <c r="BR44" s="81">
        <v>199.39980519344363</v>
      </c>
      <c r="BS44" s="129">
        <v>3552.7365368499309</v>
      </c>
      <c r="BT44" s="81">
        <v>0</v>
      </c>
      <c r="BU44" s="81">
        <v>0</v>
      </c>
      <c r="BV44" s="129">
        <v>0</v>
      </c>
      <c r="BW44" s="81">
        <v>17872.379736942421</v>
      </c>
      <c r="BX44" s="129">
        <v>21425.116273792351</v>
      </c>
      <c r="BY44" s="130">
        <v>27739.499817674139</v>
      </c>
      <c r="BZ44" s="107"/>
      <c r="CB44" s="87"/>
    </row>
    <row r="45" spans="1:80" ht="14.25" customHeight="1">
      <c r="A45" s="34" t="s">
        <v>469</v>
      </c>
      <c r="B45" s="22" t="s">
        <v>374</v>
      </c>
      <c r="C45" s="89" t="s">
        <v>61</v>
      </c>
      <c r="D45" s="81">
        <v>0</v>
      </c>
      <c r="E45" s="81">
        <v>0</v>
      </c>
      <c r="F45" s="81">
        <v>0.11593221183010087</v>
      </c>
      <c r="G45" s="81">
        <v>26.894261166281076</v>
      </c>
      <c r="H45" s="81">
        <v>11.542442678625857</v>
      </c>
      <c r="I45" s="81">
        <v>35.72147691541609</v>
      </c>
      <c r="J45" s="81">
        <v>0.63461760863426575</v>
      </c>
      <c r="K45" s="81">
        <v>1.9454124782863487</v>
      </c>
      <c r="L45" s="81">
        <v>6.3123690985418861</v>
      </c>
      <c r="M45" s="81">
        <v>0</v>
      </c>
      <c r="N45" s="81">
        <v>25.674986801672603</v>
      </c>
      <c r="O45" s="81">
        <v>0.14444223319211424</v>
      </c>
      <c r="P45" s="81">
        <v>13.001644935937831</v>
      </c>
      <c r="Q45" s="81">
        <v>8.5661807334411986</v>
      </c>
      <c r="R45" s="81">
        <v>8.6728456487317918E-2</v>
      </c>
      <c r="S45" s="81">
        <v>2.7202214239167075</v>
      </c>
      <c r="T45" s="81">
        <v>6.1781569657547948E-2</v>
      </c>
      <c r="U45" s="81">
        <v>4.8313614177324578</v>
      </c>
      <c r="V45" s="81">
        <v>0.18339576177332712</v>
      </c>
      <c r="W45" s="81">
        <v>0</v>
      </c>
      <c r="X45" s="81">
        <v>0</v>
      </c>
      <c r="Y45" s="81">
        <v>1.8561145065511047</v>
      </c>
      <c r="Z45" s="81">
        <v>1.0789553316565204</v>
      </c>
      <c r="AA45" s="81">
        <v>171.5696128591816</v>
      </c>
      <c r="AB45" s="81">
        <v>5.8885842226999889</v>
      </c>
      <c r="AC45" s="81">
        <v>2.4346593301193553</v>
      </c>
      <c r="AD45" s="81">
        <v>428.07286404465685</v>
      </c>
      <c r="AE45" s="81">
        <v>63.80904315726432</v>
      </c>
      <c r="AF45" s="81">
        <v>483.57537303846141</v>
      </c>
      <c r="AG45" s="81">
        <v>42.970952992810368</v>
      </c>
      <c r="AH45" s="81">
        <v>31.011170082728238</v>
      </c>
      <c r="AI45" s="81">
        <v>0.47665477683521446</v>
      </c>
      <c r="AJ45" s="81">
        <v>9.0606012188316674E-4</v>
      </c>
      <c r="AK45" s="81">
        <v>328.78323204502402</v>
      </c>
      <c r="AL45" s="81">
        <v>29.365712223903177</v>
      </c>
      <c r="AM45" s="81">
        <v>42.36417733102796</v>
      </c>
      <c r="AN45" s="81">
        <v>4.6594673558171023</v>
      </c>
      <c r="AO45" s="81">
        <v>55.91156770272989</v>
      </c>
      <c r="AP45" s="81">
        <v>996.29698022600633</v>
      </c>
      <c r="AQ45" s="81">
        <v>15.008022247842954</v>
      </c>
      <c r="AR45" s="81">
        <v>621.2008573836448</v>
      </c>
      <c r="AS45" s="81">
        <v>175.52842622742267</v>
      </c>
      <c r="AT45" s="81">
        <v>0</v>
      </c>
      <c r="AU45" s="81">
        <v>7.0908356014712899</v>
      </c>
      <c r="AV45" s="81">
        <v>37.107855111916081</v>
      </c>
      <c r="AW45" s="81">
        <v>47.694893009397681</v>
      </c>
      <c r="AX45" s="81">
        <v>1.5541510353172723</v>
      </c>
      <c r="AY45" s="81">
        <v>19.553618944161425</v>
      </c>
      <c r="AZ45" s="81">
        <v>0.82226130585033419</v>
      </c>
      <c r="BA45" s="81">
        <v>0.15978884205973709</v>
      </c>
      <c r="BB45" s="81">
        <v>6.137944694980689E-2</v>
      </c>
      <c r="BC45" s="81">
        <v>168.21489874491323</v>
      </c>
      <c r="BD45" s="81">
        <v>154.57571924002582</v>
      </c>
      <c r="BE45" s="81">
        <v>249.65040281772801</v>
      </c>
      <c r="BF45" s="81">
        <v>77.486826533145603</v>
      </c>
      <c r="BG45" s="81">
        <v>43.362363937169206</v>
      </c>
      <c r="BH45" s="81">
        <v>2.1513759357802007</v>
      </c>
      <c r="BI45" s="81">
        <v>94.822399690179225</v>
      </c>
      <c r="BJ45" s="81">
        <v>19.114998769300517</v>
      </c>
      <c r="BK45" s="81">
        <v>260.62927228233519</v>
      </c>
      <c r="BL45" s="81">
        <v>2.7197443170358477</v>
      </c>
      <c r="BM45" s="81">
        <v>14.722473291731902</v>
      </c>
      <c r="BN45" s="81">
        <v>0</v>
      </c>
      <c r="BO45" s="81">
        <v>0</v>
      </c>
      <c r="BP45" s="129">
        <v>4841.7958474944007</v>
      </c>
      <c r="BQ45" s="81">
        <v>1225.4173450150429</v>
      </c>
      <c r="BR45" s="81">
        <v>0</v>
      </c>
      <c r="BS45" s="129">
        <v>1225.4173450150429</v>
      </c>
      <c r="BT45" s="81">
        <v>0</v>
      </c>
      <c r="BU45" s="81">
        <v>0</v>
      </c>
      <c r="BV45" s="129">
        <v>0</v>
      </c>
      <c r="BW45" s="81">
        <v>217.81603509252625</v>
      </c>
      <c r="BX45" s="129">
        <v>1443.2333801075692</v>
      </c>
      <c r="BY45" s="130">
        <v>6285.02922760197</v>
      </c>
      <c r="BZ45" s="107"/>
      <c r="CB45" s="87"/>
    </row>
    <row r="46" spans="1:80" ht="14.25" customHeight="1">
      <c r="A46" s="34" t="s">
        <v>470</v>
      </c>
      <c r="B46" s="22" t="s">
        <v>375</v>
      </c>
      <c r="C46" s="89" t="s">
        <v>62</v>
      </c>
      <c r="D46" s="81">
        <v>0</v>
      </c>
      <c r="E46" s="81">
        <v>5.227954673237174</v>
      </c>
      <c r="F46" s="81">
        <v>0.33138809033076622</v>
      </c>
      <c r="G46" s="81">
        <v>2.3967112285510739</v>
      </c>
      <c r="H46" s="81">
        <v>4.57755792013897</v>
      </c>
      <c r="I46" s="81">
        <v>11.105957528088126</v>
      </c>
      <c r="J46" s="81">
        <v>2.3736327642179124E-2</v>
      </c>
      <c r="K46" s="81">
        <v>0.18216610031241146</v>
      </c>
      <c r="L46" s="81">
        <v>1.3053248974713985E-3</v>
      </c>
      <c r="M46" s="81">
        <v>2.0852814668780521E-2</v>
      </c>
      <c r="N46" s="81">
        <v>1.4848986158625564E-2</v>
      </c>
      <c r="O46" s="81">
        <v>0.10133986562166279</v>
      </c>
      <c r="P46" s="81">
        <v>5.037285948189258E-2</v>
      </c>
      <c r="Q46" s="81">
        <v>6.4095575618064948E-2</v>
      </c>
      <c r="R46" s="81">
        <v>5.3077159908576394E-4</v>
      </c>
      <c r="S46" s="81">
        <v>0.30981179282279014</v>
      </c>
      <c r="T46" s="81">
        <v>1.4205088977921241E-3</v>
      </c>
      <c r="U46" s="81">
        <v>2.4814952121834657</v>
      </c>
      <c r="V46" s="81">
        <v>2.570451874818914E-3</v>
      </c>
      <c r="W46" s="81">
        <v>0</v>
      </c>
      <c r="X46" s="81">
        <v>0</v>
      </c>
      <c r="Y46" s="81">
        <v>1.2246556799976827</v>
      </c>
      <c r="Z46" s="81">
        <v>0.20071023379590275</v>
      </c>
      <c r="AA46" s="81">
        <v>6.2695194781457806</v>
      </c>
      <c r="AB46" s="81">
        <v>1.6046102094051145</v>
      </c>
      <c r="AC46" s="81">
        <v>3.45659785856774E-2</v>
      </c>
      <c r="AD46" s="81">
        <v>173.03925488448354</v>
      </c>
      <c r="AE46" s="81">
        <v>2.5368587914391298</v>
      </c>
      <c r="AF46" s="81">
        <v>103.70221556569015</v>
      </c>
      <c r="AG46" s="81">
        <v>20.737504986832175</v>
      </c>
      <c r="AH46" s="81">
        <v>352.18057607167401</v>
      </c>
      <c r="AI46" s="81">
        <v>2.5708412803378683E-3</v>
      </c>
      <c r="AJ46" s="81">
        <v>7.4578982532108734E-3</v>
      </c>
      <c r="AK46" s="81">
        <v>332.911345671844</v>
      </c>
      <c r="AL46" s="81">
        <v>0.83540622607236859</v>
      </c>
      <c r="AM46" s="81">
        <v>35.615855154392158</v>
      </c>
      <c r="AN46" s="81">
        <v>0.16944751641111427</v>
      </c>
      <c r="AO46" s="81">
        <v>285.30993047861637</v>
      </c>
      <c r="AP46" s="81">
        <v>3.5435472981759535</v>
      </c>
      <c r="AQ46" s="81">
        <v>178.70917473600298</v>
      </c>
      <c r="AR46" s="81">
        <v>104.2817915156653</v>
      </c>
      <c r="AS46" s="81">
        <v>38.960182405858816</v>
      </c>
      <c r="AT46" s="81">
        <v>0</v>
      </c>
      <c r="AU46" s="81">
        <v>0.26676643001895944</v>
      </c>
      <c r="AV46" s="81">
        <v>22.451952890098166</v>
      </c>
      <c r="AW46" s="81">
        <v>125.47944223678643</v>
      </c>
      <c r="AX46" s="81">
        <v>1.0135732091298486</v>
      </c>
      <c r="AY46" s="81">
        <v>12.752315478327999</v>
      </c>
      <c r="AZ46" s="81">
        <v>0.4659353181620004</v>
      </c>
      <c r="BA46" s="81">
        <v>5.2385112635822367E-4</v>
      </c>
      <c r="BB46" s="81">
        <v>1.475577348897931E-2</v>
      </c>
      <c r="BC46" s="81">
        <v>829.57308784291877</v>
      </c>
      <c r="BD46" s="81">
        <v>199.35298849895943</v>
      </c>
      <c r="BE46" s="81">
        <v>1045.0110596738064</v>
      </c>
      <c r="BF46" s="81">
        <v>317.37421469392592</v>
      </c>
      <c r="BG46" s="81">
        <v>454.25499320477985</v>
      </c>
      <c r="BH46" s="81">
        <v>22.537361258828227</v>
      </c>
      <c r="BI46" s="81">
        <v>309.08482970185497</v>
      </c>
      <c r="BJ46" s="81">
        <v>97.930149646198544</v>
      </c>
      <c r="BK46" s="81">
        <v>515.28076267451524</v>
      </c>
      <c r="BL46" s="81">
        <v>37.525137442967193</v>
      </c>
      <c r="BM46" s="81">
        <v>6.9534183075825373E-2</v>
      </c>
      <c r="BN46" s="81">
        <v>0</v>
      </c>
      <c r="BO46" s="81">
        <v>0</v>
      </c>
      <c r="BP46" s="129">
        <v>5659.2106816637161</v>
      </c>
      <c r="BQ46" s="81">
        <v>42395.48250075939</v>
      </c>
      <c r="BR46" s="81">
        <v>0</v>
      </c>
      <c r="BS46" s="129">
        <v>42395.48250075939</v>
      </c>
      <c r="BT46" s="81">
        <v>0</v>
      </c>
      <c r="BU46" s="81">
        <v>0</v>
      </c>
      <c r="BV46" s="129">
        <v>0</v>
      </c>
      <c r="BW46" s="81">
        <v>44356.643877894436</v>
      </c>
      <c r="BX46" s="129">
        <v>86752.126378653833</v>
      </c>
      <c r="BY46" s="130">
        <v>92411.337060317543</v>
      </c>
      <c r="BZ46" s="107"/>
      <c r="CB46" s="87"/>
    </row>
    <row r="47" spans="1:80" ht="14.25" customHeight="1">
      <c r="A47" s="34" t="s">
        <v>471</v>
      </c>
      <c r="B47" s="22" t="s">
        <v>346</v>
      </c>
      <c r="C47" s="89" t="s">
        <v>145</v>
      </c>
      <c r="D47" s="81">
        <v>1.5985235835034393</v>
      </c>
      <c r="E47" s="81">
        <v>1.1837750168591669E-2</v>
      </c>
      <c r="F47" s="81">
        <v>2.8885906035617877E-3</v>
      </c>
      <c r="G47" s="81">
        <v>11.014760642771366</v>
      </c>
      <c r="H47" s="81">
        <v>13.109678252732468</v>
      </c>
      <c r="I47" s="81">
        <v>3.7397089363755374</v>
      </c>
      <c r="J47" s="81">
        <v>0.10450925313213334</v>
      </c>
      <c r="K47" s="81">
        <v>0.21947352036416909</v>
      </c>
      <c r="L47" s="81">
        <v>13.91534371763956</v>
      </c>
      <c r="M47" s="81">
        <v>0</v>
      </c>
      <c r="N47" s="81">
        <v>4.7538404402858587</v>
      </c>
      <c r="O47" s="81">
        <v>0.11502117427335824</v>
      </c>
      <c r="P47" s="81">
        <v>0.44717596385041625</v>
      </c>
      <c r="Q47" s="81">
        <v>0.76589407480821003</v>
      </c>
      <c r="R47" s="81">
        <v>0.37211370167457991</v>
      </c>
      <c r="S47" s="81">
        <v>0.83025401059283577</v>
      </c>
      <c r="T47" s="81">
        <v>5.8757932058463103E-3</v>
      </c>
      <c r="U47" s="81">
        <v>6.3964709655684793E-2</v>
      </c>
      <c r="V47" s="81">
        <v>8.8422524972873832E-3</v>
      </c>
      <c r="W47" s="81">
        <v>0</v>
      </c>
      <c r="X47" s="81">
        <v>0</v>
      </c>
      <c r="Y47" s="81">
        <v>4.6600736756737291</v>
      </c>
      <c r="Z47" s="81">
        <v>0.10228741341343066</v>
      </c>
      <c r="AA47" s="81">
        <v>0.87780098346348778</v>
      </c>
      <c r="AB47" s="81">
        <v>5.0287335658067873E-2</v>
      </c>
      <c r="AC47" s="81">
        <v>0.16474275863545582</v>
      </c>
      <c r="AD47" s="81">
        <v>22.228717644000124</v>
      </c>
      <c r="AE47" s="81">
        <v>1.3780597540750632</v>
      </c>
      <c r="AF47" s="81">
        <v>126.46955144061168</v>
      </c>
      <c r="AG47" s="81">
        <v>42.611793293677323</v>
      </c>
      <c r="AH47" s="81">
        <v>13.257610804945307</v>
      </c>
      <c r="AI47" s="81">
        <v>0.33477406692755995</v>
      </c>
      <c r="AJ47" s="81">
        <v>1.9509519856277299E-3</v>
      </c>
      <c r="AK47" s="81">
        <v>21.389277440401163</v>
      </c>
      <c r="AL47" s="81">
        <v>0.22202465503223798</v>
      </c>
      <c r="AM47" s="81">
        <v>2.7557594184880596</v>
      </c>
      <c r="AN47" s="81">
        <v>4.1133532417758207</v>
      </c>
      <c r="AO47" s="81">
        <v>70.969184522992052</v>
      </c>
      <c r="AP47" s="81">
        <v>40.216894101674335</v>
      </c>
      <c r="AQ47" s="81">
        <v>6.9981235245199933</v>
      </c>
      <c r="AR47" s="81">
        <v>291.64337249156097</v>
      </c>
      <c r="AS47" s="81">
        <v>20.473344647903073</v>
      </c>
      <c r="AT47" s="81">
        <v>0</v>
      </c>
      <c r="AU47" s="81">
        <v>9.3486462720983869</v>
      </c>
      <c r="AV47" s="81">
        <v>14.085181649124882</v>
      </c>
      <c r="AW47" s="81">
        <v>19.572435743047414</v>
      </c>
      <c r="AX47" s="81">
        <v>3.8241827410094507</v>
      </c>
      <c r="AY47" s="81">
        <v>10.576661932347221</v>
      </c>
      <c r="AZ47" s="81">
        <v>0.26816853451363454</v>
      </c>
      <c r="BA47" s="81">
        <v>2.7938255651217176E-2</v>
      </c>
      <c r="BB47" s="81">
        <v>5.5293724211704101E-2</v>
      </c>
      <c r="BC47" s="81">
        <v>51.247697575052648</v>
      </c>
      <c r="BD47" s="81">
        <v>990.75278778442919</v>
      </c>
      <c r="BE47" s="81">
        <v>780.21598325546984</v>
      </c>
      <c r="BF47" s="81">
        <v>259.52116469702634</v>
      </c>
      <c r="BG47" s="81">
        <v>129.90544559038634</v>
      </c>
      <c r="BH47" s="81">
        <v>3.8689794693955206</v>
      </c>
      <c r="BI47" s="81">
        <v>99.025748579667109</v>
      </c>
      <c r="BJ47" s="81">
        <v>26.55734843735663</v>
      </c>
      <c r="BK47" s="81">
        <v>129.10185730566548</v>
      </c>
      <c r="BL47" s="81">
        <v>3.5175075498446748</v>
      </c>
      <c r="BM47" s="81">
        <v>2.4674998738815557</v>
      </c>
      <c r="BN47" s="81">
        <v>6.501281308609305E-3</v>
      </c>
      <c r="BO47" s="81">
        <v>0</v>
      </c>
      <c r="BP47" s="129">
        <v>3255.9457207870373</v>
      </c>
      <c r="BQ47" s="81">
        <v>1372.2441123501437</v>
      </c>
      <c r="BR47" s="81">
        <v>0</v>
      </c>
      <c r="BS47" s="129">
        <v>1372.2441123501437</v>
      </c>
      <c r="BT47" s="81">
        <v>0</v>
      </c>
      <c r="BU47" s="81">
        <v>0</v>
      </c>
      <c r="BV47" s="129">
        <v>0</v>
      </c>
      <c r="BW47" s="81">
        <v>319.00099088018101</v>
      </c>
      <c r="BX47" s="129">
        <v>1691.2451032303247</v>
      </c>
      <c r="BY47" s="130">
        <v>4947.1908240173616</v>
      </c>
      <c r="BZ47" s="107"/>
      <c r="CB47" s="87"/>
    </row>
    <row r="48" spans="1:80" ht="14.25" customHeight="1">
      <c r="A48" s="34" t="s">
        <v>472</v>
      </c>
      <c r="B48" s="22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0.97149518871206697</v>
      </c>
      <c r="H48" s="81">
        <v>3.8069646128896337E-2</v>
      </c>
      <c r="I48" s="81">
        <v>0.14610434251064669</v>
      </c>
      <c r="J48" s="81">
        <v>2.4725341303521857E-5</v>
      </c>
      <c r="K48" s="81">
        <v>1.805696097772023E-3</v>
      </c>
      <c r="L48" s="81">
        <v>0.18933673354250563</v>
      </c>
      <c r="M48" s="81">
        <v>0</v>
      </c>
      <c r="N48" s="81">
        <v>2.7335325012101852E-3</v>
      </c>
      <c r="O48" s="81">
        <v>0</v>
      </c>
      <c r="P48" s="81">
        <v>0.14208097583131185</v>
      </c>
      <c r="Q48" s="81">
        <v>4.7250195354513504E-3</v>
      </c>
      <c r="R48" s="81">
        <v>0</v>
      </c>
      <c r="S48" s="81">
        <v>8.8111523422103565E-3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8.4523372495731493E-3</v>
      </c>
      <c r="Z48" s="81">
        <v>8.799372222950852E-3</v>
      </c>
      <c r="AA48" s="81">
        <v>0.10388682059634502</v>
      </c>
      <c r="AB48" s="81">
        <v>0</v>
      </c>
      <c r="AC48" s="81">
        <v>8.0598600301627198E-3</v>
      </c>
      <c r="AD48" s="81">
        <v>2.2703843323756105</v>
      </c>
      <c r="AE48" s="81">
        <v>6.1535163012151041E-2</v>
      </c>
      <c r="AF48" s="81">
        <v>13.700569993684642</v>
      </c>
      <c r="AG48" s="81">
        <v>4.5303154369638312</v>
      </c>
      <c r="AH48" s="81">
        <v>3.5968476128282258</v>
      </c>
      <c r="AI48" s="81">
        <v>0</v>
      </c>
      <c r="AJ48" s="81">
        <v>3.2328610494701469E-7</v>
      </c>
      <c r="AK48" s="81">
        <v>2.182186834638471</v>
      </c>
      <c r="AL48" s="81">
        <v>0</v>
      </c>
      <c r="AM48" s="81">
        <v>0.31490256690786089</v>
      </c>
      <c r="AN48" s="81">
        <v>0.41851233398998428</v>
      </c>
      <c r="AO48" s="81">
        <v>4379.5256613110769</v>
      </c>
      <c r="AP48" s="81">
        <v>7321.8702620885169</v>
      </c>
      <c r="AQ48" s="81">
        <v>0.14091315595655057</v>
      </c>
      <c r="AR48" s="81">
        <v>6.028156231820212</v>
      </c>
      <c r="AS48" s="81">
        <v>20.367125163100987</v>
      </c>
      <c r="AT48" s="81">
        <v>0</v>
      </c>
      <c r="AU48" s="81">
        <v>0.21916694949262475</v>
      </c>
      <c r="AV48" s="81">
        <v>0.85092770059130618</v>
      </c>
      <c r="AW48" s="81">
        <v>1.8626331053762153</v>
      </c>
      <c r="AX48" s="81">
        <v>7.0725270254055062E-2</v>
      </c>
      <c r="AY48" s="81">
        <v>1510.1201497485945</v>
      </c>
      <c r="AZ48" s="81">
        <v>7.4300943901655897E-2</v>
      </c>
      <c r="BA48" s="81">
        <v>4.9266237010619502E-6</v>
      </c>
      <c r="BB48" s="81">
        <v>0</v>
      </c>
      <c r="BC48" s="81">
        <v>5.0074819834521476</v>
      </c>
      <c r="BD48" s="81">
        <v>2.3824745594027266</v>
      </c>
      <c r="BE48" s="81">
        <v>437.42860688393631</v>
      </c>
      <c r="BF48" s="81">
        <v>59.0498988096262</v>
      </c>
      <c r="BG48" s="81">
        <v>29.635920623804139</v>
      </c>
      <c r="BH48" s="81">
        <v>1.4107562887725975</v>
      </c>
      <c r="BI48" s="81">
        <v>87.574435203262311</v>
      </c>
      <c r="BJ48" s="81">
        <v>21.087166217024247</v>
      </c>
      <c r="BK48" s="81">
        <v>19.726552825865735</v>
      </c>
      <c r="BL48" s="81">
        <v>0.14372570134640184</v>
      </c>
      <c r="BM48" s="81">
        <v>1.1850849668395108E-2</v>
      </c>
      <c r="BN48" s="81">
        <v>0</v>
      </c>
      <c r="BO48" s="81">
        <v>0</v>
      </c>
      <c r="BP48" s="129">
        <v>13933.298536541794</v>
      </c>
      <c r="BQ48" s="81">
        <v>10893.802853693136</v>
      </c>
      <c r="BR48" s="81">
        <v>243.2665508001985</v>
      </c>
      <c r="BS48" s="129">
        <v>11137.069404493335</v>
      </c>
      <c r="BT48" s="81">
        <v>0</v>
      </c>
      <c r="BU48" s="81">
        <v>0</v>
      </c>
      <c r="BV48" s="129">
        <v>0</v>
      </c>
      <c r="BW48" s="81">
        <v>168.41156961342278</v>
      </c>
      <c r="BX48" s="129">
        <v>11305.480974106758</v>
      </c>
      <c r="BY48" s="130">
        <v>25238.77951064855</v>
      </c>
      <c r="BZ48" s="107"/>
      <c r="CB48" s="87"/>
    </row>
    <row r="49" spans="1:80" ht="14.25" customHeight="1">
      <c r="A49" s="34" t="s">
        <v>473</v>
      </c>
      <c r="B49" s="22" t="s">
        <v>377</v>
      </c>
      <c r="C49" s="89" t="s">
        <v>63</v>
      </c>
      <c r="D49" s="81">
        <v>0</v>
      </c>
      <c r="E49" s="81">
        <v>0.30921633687630123</v>
      </c>
      <c r="F49" s="81">
        <v>1.5069974594677586</v>
      </c>
      <c r="G49" s="81">
        <v>112.3865131374959</v>
      </c>
      <c r="H49" s="81">
        <v>50.202466579138175</v>
      </c>
      <c r="I49" s="81">
        <v>148.62814375384369</v>
      </c>
      <c r="J49" s="81">
        <v>2.7220980761382862</v>
      </c>
      <c r="K49" s="81">
        <v>8.242576773389608</v>
      </c>
      <c r="L49" s="81">
        <v>27.314590236443028</v>
      </c>
      <c r="M49" s="81">
        <v>8.7125572835762846E-2</v>
      </c>
      <c r="N49" s="81">
        <v>111.28349825953126</v>
      </c>
      <c r="O49" s="81">
        <v>0.61473946337665186</v>
      </c>
      <c r="P49" s="81">
        <v>55.90200029483043</v>
      </c>
      <c r="Q49" s="81">
        <v>36.915043848080153</v>
      </c>
      <c r="R49" s="81">
        <v>0.32833298822153151</v>
      </c>
      <c r="S49" s="81">
        <v>11.67463340229545</v>
      </c>
      <c r="T49" s="81">
        <v>0.26614329983354268</v>
      </c>
      <c r="U49" s="81">
        <v>20.886832052070293</v>
      </c>
      <c r="V49" s="81">
        <v>0.78419616423315552</v>
      </c>
      <c r="W49" s="81">
        <v>0</v>
      </c>
      <c r="X49" s="81">
        <v>0</v>
      </c>
      <c r="Y49" s="81">
        <v>8.0250499568039935</v>
      </c>
      <c r="Z49" s="81">
        <v>4.6851382552528547</v>
      </c>
      <c r="AA49" s="81">
        <v>748.06285935185986</v>
      </c>
      <c r="AB49" s="81">
        <v>25.156325537873279</v>
      </c>
      <c r="AC49" s="81">
        <v>9.5424299988889274</v>
      </c>
      <c r="AD49" s="81">
        <v>854.98802086027763</v>
      </c>
      <c r="AE49" s="81">
        <v>276.46538715317939</v>
      </c>
      <c r="AF49" s="81">
        <v>2073.8776954587693</v>
      </c>
      <c r="AG49" s="81">
        <v>186.5953183640168</v>
      </c>
      <c r="AH49" s="81">
        <v>123.48608837975289</v>
      </c>
      <c r="AI49" s="81">
        <v>1.4330711340475075</v>
      </c>
      <c r="AJ49" s="81">
        <v>2.2999967896758858E-3</v>
      </c>
      <c r="AK49" s="81">
        <v>342.12911870948517</v>
      </c>
      <c r="AL49" s="81">
        <v>128.14569333901036</v>
      </c>
      <c r="AM49" s="81">
        <v>184.77312235061748</v>
      </c>
      <c r="AN49" s="81">
        <v>20.159992828582702</v>
      </c>
      <c r="AO49" s="81">
        <v>243.15241578408165</v>
      </c>
      <c r="AP49" s="81">
        <v>5970.7071508881381</v>
      </c>
      <c r="AQ49" s="81">
        <v>63.956554826514171</v>
      </c>
      <c r="AR49" s="81">
        <v>2714.2449589765251</v>
      </c>
      <c r="AS49" s="81">
        <v>766.83411404099536</v>
      </c>
      <c r="AT49" s="81">
        <v>0</v>
      </c>
      <c r="AU49" s="81">
        <v>178.39786696554287</v>
      </c>
      <c r="AV49" s="81">
        <v>160.5074544750789</v>
      </c>
      <c r="AW49" s="81">
        <v>206.30095286594332</v>
      </c>
      <c r="AX49" s="81">
        <v>6.7223725487835981</v>
      </c>
      <c r="AY49" s="81">
        <v>84.577823025270931</v>
      </c>
      <c r="AZ49" s="81">
        <v>3.5578409415278069</v>
      </c>
      <c r="BA49" s="81">
        <v>0.68946458929935117</v>
      </c>
      <c r="BB49" s="81">
        <v>0.26549254213936058</v>
      </c>
      <c r="BC49" s="81">
        <v>716.09525699502137</v>
      </c>
      <c r="BD49" s="81">
        <v>668.60653373229866</v>
      </c>
      <c r="BE49" s="81">
        <v>1087.2532416536865</v>
      </c>
      <c r="BF49" s="81">
        <v>337.21917077210429</v>
      </c>
      <c r="BG49" s="81">
        <v>188.18561697083277</v>
      </c>
      <c r="BH49" s="81">
        <v>9.3366221545861485</v>
      </c>
      <c r="BI49" s="81">
        <v>412.024492098449</v>
      </c>
      <c r="BJ49" s="81">
        <v>83.05736713049869</v>
      </c>
      <c r="BK49" s="81">
        <v>1129.7571085323236</v>
      </c>
      <c r="BL49" s="81">
        <v>11.640066193874016</v>
      </c>
      <c r="BM49" s="81">
        <v>63.964362005307528</v>
      </c>
      <c r="BN49" s="81">
        <v>0</v>
      </c>
      <c r="BO49" s="81">
        <v>0</v>
      </c>
      <c r="BP49" s="129">
        <v>20684.637060082132</v>
      </c>
      <c r="BQ49" s="81">
        <v>30074.666074262248</v>
      </c>
      <c r="BR49" s="81">
        <v>0</v>
      </c>
      <c r="BS49" s="129">
        <v>30074.666074262248</v>
      </c>
      <c r="BT49" s="81">
        <v>0</v>
      </c>
      <c r="BU49" s="81">
        <v>0</v>
      </c>
      <c r="BV49" s="129">
        <v>0</v>
      </c>
      <c r="BW49" s="81">
        <v>40002.752760720083</v>
      </c>
      <c r="BX49" s="129">
        <v>70077.418834982323</v>
      </c>
      <c r="BY49" s="130">
        <v>90762.055895064463</v>
      </c>
      <c r="BZ49" s="107"/>
      <c r="CB49" s="87"/>
    </row>
    <row r="50" spans="1:80" ht="14.25" customHeight="1">
      <c r="A50" s="34" t="s">
        <v>474</v>
      </c>
      <c r="B50" s="22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11.33821728328954</v>
      </c>
      <c r="H50" s="81">
        <v>5.7091083926956312</v>
      </c>
      <c r="I50" s="81">
        <v>44.232909080235281</v>
      </c>
      <c r="J50" s="81">
        <v>0.32531842015360585</v>
      </c>
      <c r="K50" s="81">
        <v>0.44198449596154005</v>
      </c>
      <c r="L50" s="81">
        <v>199.28535998437792</v>
      </c>
      <c r="M50" s="81">
        <v>1.0440110179872829E-2</v>
      </c>
      <c r="N50" s="81">
        <v>10.562339821698046</v>
      </c>
      <c r="O50" s="81">
        <v>0</v>
      </c>
      <c r="P50" s="81">
        <v>5.4978793275996087E-3</v>
      </c>
      <c r="Q50" s="81">
        <v>1.5383446782780712</v>
      </c>
      <c r="R50" s="81">
        <v>0</v>
      </c>
      <c r="S50" s="81">
        <v>0.4170845656246554</v>
      </c>
      <c r="T50" s="81">
        <v>0</v>
      </c>
      <c r="U50" s="81">
        <v>0</v>
      </c>
      <c r="V50" s="81">
        <v>0.10009865632400705</v>
      </c>
      <c r="W50" s="81">
        <v>0</v>
      </c>
      <c r="X50" s="81">
        <v>0</v>
      </c>
      <c r="Y50" s="81">
        <v>2.20026914842098</v>
      </c>
      <c r="Z50" s="81">
        <v>0.18134040517934313</v>
      </c>
      <c r="AA50" s="81">
        <v>34.123985439220689</v>
      </c>
      <c r="AB50" s="81">
        <v>1.8544772243970891</v>
      </c>
      <c r="AC50" s="81">
        <v>0.10699927808497345</v>
      </c>
      <c r="AD50" s="81">
        <v>32.289582063812539</v>
      </c>
      <c r="AE50" s="81">
        <v>1.2583607452330532</v>
      </c>
      <c r="AF50" s="81">
        <v>44.791914289119802</v>
      </c>
      <c r="AG50" s="81">
        <v>6.3528614619409183</v>
      </c>
      <c r="AH50" s="81">
        <v>2.4582053585518926</v>
      </c>
      <c r="AI50" s="81">
        <v>0</v>
      </c>
      <c r="AJ50" s="81">
        <v>1.1742204558513501E-4</v>
      </c>
      <c r="AK50" s="81">
        <v>31.741887252218124</v>
      </c>
      <c r="AL50" s="81">
        <v>0</v>
      </c>
      <c r="AM50" s="81">
        <v>19.169489640327452</v>
      </c>
      <c r="AN50" s="81">
        <v>2.1296639195483373</v>
      </c>
      <c r="AO50" s="81">
        <v>26.86240735130481</v>
      </c>
      <c r="AP50" s="81">
        <v>1711.9334489337857</v>
      </c>
      <c r="AQ50" s="81">
        <v>758.98737458093422</v>
      </c>
      <c r="AR50" s="81">
        <v>1169.6561043844515</v>
      </c>
      <c r="AS50" s="81">
        <v>314.29859348171095</v>
      </c>
      <c r="AT50" s="81">
        <v>0</v>
      </c>
      <c r="AU50" s="81">
        <v>13.520084956474937</v>
      </c>
      <c r="AV50" s="81">
        <v>28.505218420592371</v>
      </c>
      <c r="AW50" s="81">
        <v>141.48284544200942</v>
      </c>
      <c r="AX50" s="81">
        <v>1.521940351669703</v>
      </c>
      <c r="AY50" s="81">
        <v>19.148358824866335</v>
      </c>
      <c r="AZ50" s="81">
        <v>0.34357125307827802</v>
      </c>
      <c r="BA50" s="81">
        <v>7.0932106739226746E-3</v>
      </c>
      <c r="BB50" s="81">
        <v>9.8601706564657429E-2</v>
      </c>
      <c r="BC50" s="81">
        <v>92.597548620027766</v>
      </c>
      <c r="BD50" s="81">
        <v>109.57852530020313</v>
      </c>
      <c r="BE50" s="81">
        <v>327.80704527618389</v>
      </c>
      <c r="BF50" s="81">
        <v>253.15520953383805</v>
      </c>
      <c r="BG50" s="81">
        <v>172.38415410008233</v>
      </c>
      <c r="BH50" s="81">
        <v>8.5526499749440195</v>
      </c>
      <c r="BI50" s="81">
        <v>27.315763824630096</v>
      </c>
      <c r="BJ50" s="81">
        <v>8.078813345331378</v>
      </c>
      <c r="BK50" s="81">
        <v>185.09247923602129</v>
      </c>
      <c r="BL50" s="81">
        <v>7.7318182082797735</v>
      </c>
      <c r="BM50" s="81">
        <v>1.1299991703125534E-2</v>
      </c>
      <c r="BN50" s="81">
        <v>0</v>
      </c>
      <c r="BO50" s="81">
        <v>0</v>
      </c>
      <c r="BP50" s="129">
        <v>5831.2968073256079</v>
      </c>
      <c r="BQ50" s="81">
        <v>0</v>
      </c>
      <c r="BR50" s="81">
        <v>0</v>
      </c>
      <c r="BS50" s="129">
        <v>0</v>
      </c>
      <c r="BT50" s="81">
        <v>3006.0948921803297</v>
      </c>
      <c r="BU50" s="81">
        <v>0</v>
      </c>
      <c r="BV50" s="129">
        <v>3006.0948921803297</v>
      </c>
      <c r="BW50" s="81">
        <v>1400.7330161243419</v>
      </c>
      <c r="BX50" s="129">
        <v>4406.8279083046718</v>
      </c>
      <c r="BY50" s="130">
        <v>10238.12471563028</v>
      </c>
      <c r="BZ50" s="107"/>
      <c r="CB50" s="87"/>
    </row>
    <row r="51" spans="1:80" s="24" customFormat="1" ht="14.25" customHeight="1">
      <c r="A51" s="34" t="s">
        <v>475</v>
      </c>
      <c r="B51" s="22" t="s">
        <v>347</v>
      </c>
      <c r="C51" s="90" t="s">
        <v>147</v>
      </c>
      <c r="D51" s="81">
        <v>411.09697943690094</v>
      </c>
      <c r="E51" s="81">
        <v>0.60822227811688157</v>
      </c>
      <c r="F51" s="81">
        <v>9.6941046633365691</v>
      </c>
      <c r="G51" s="81">
        <v>859.75174237010799</v>
      </c>
      <c r="H51" s="81">
        <v>737.83715070626511</v>
      </c>
      <c r="I51" s="81">
        <v>690.39901614269831</v>
      </c>
      <c r="J51" s="81">
        <v>56.857690645795941</v>
      </c>
      <c r="K51" s="81">
        <v>86.791861050817189</v>
      </c>
      <c r="L51" s="81">
        <v>132.08533257217388</v>
      </c>
      <c r="M51" s="81">
        <v>241.22714355588701</v>
      </c>
      <c r="N51" s="81">
        <v>70.232951710678705</v>
      </c>
      <c r="O51" s="81">
        <v>31.138354046900176</v>
      </c>
      <c r="P51" s="81">
        <v>107.14299655017926</v>
      </c>
      <c r="Q51" s="81">
        <v>579.00020718619726</v>
      </c>
      <c r="R51" s="81">
        <v>365.6821156393396</v>
      </c>
      <c r="S51" s="81">
        <v>355.91520867713103</v>
      </c>
      <c r="T51" s="81">
        <v>0.54394908320933133</v>
      </c>
      <c r="U51" s="81">
        <v>6.0233544279964217</v>
      </c>
      <c r="V51" s="81">
        <v>2.4693531116434988</v>
      </c>
      <c r="W51" s="81">
        <v>0</v>
      </c>
      <c r="X51" s="81">
        <v>0</v>
      </c>
      <c r="Y51" s="81">
        <v>37.614327176550262</v>
      </c>
      <c r="Z51" s="81">
        <v>7.1902385291062663</v>
      </c>
      <c r="AA51" s="81">
        <v>2568.7742019291809</v>
      </c>
      <c r="AB51" s="81">
        <v>675.23813538788511</v>
      </c>
      <c r="AC51" s="81">
        <v>294.14048847003085</v>
      </c>
      <c r="AD51" s="81">
        <v>3797.0107977666412</v>
      </c>
      <c r="AE51" s="81">
        <v>609.11356279001802</v>
      </c>
      <c r="AF51" s="81">
        <v>7620.430183669454</v>
      </c>
      <c r="AG51" s="81">
        <v>2980.7471907628483</v>
      </c>
      <c r="AH51" s="81">
        <v>216.66620428680676</v>
      </c>
      <c r="AI51" s="81">
        <v>30.508320552934883</v>
      </c>
      <c r="AJ51" s="81">
        <v>2.98253990219381E-2</v>
      </c>
      <c r="AK51" s="81">
        <v>209.47014397421691</v>
      </c>
      <c r="AL51" s="81">
        <v>46.569263042736708</v>
      </c>
      <c r="AM51" s="81">
        <v>1061.0133023046274</v>
      </c>
      <c r="AN51" s="81">
        <v>48.490278252256793</v>
      </c>
      <c r="AO51" s="81">
        <v>308.13275004247771</v>
      </c>
      <c r="AP51" s="81">
        <v>441.55063429617655</v>
      </c>
      <c r="AQ51" s="81">
        <v>111.81081113007843</v>
      </c>
      <c r="AR51" s="81">
        <v>2587.4475355972681</v>
      </c>
      <c r="AS51" s="81">
        <v>81.733834696569289</v>
      </c>
      <c r="AT51" s="81">
        <v>0</v>
      </c>
      <c r="AU51" s="81">
        <v>10233.220840292481</v>
      </c>
      <c r="AV51" s="81">
        <v>64.196213624144917</v>
      </c>
      <c r="AW51" s="81">
        <v>131.56868078812283</v>
      </c>
      <c r="AX51" s="81">
        <v>2.2833365705349591</v>
      </c>
      <c r="AY51" s="81">
        <v>32.386941466829974</v>
      </c>
      <c r="AZ51" s="81">
        <v>42.286428805947075</v>
      </c>
      <c r="BA51" s="81">
        <v>3.6126991251988683</v>
      </c>
      <c r="BB51" s="81">
        <v>0.27242962935519266</v>
      </c>
      <c r="BC51" s="81">
        <v>126.20729983938976</v>
      </c>
      <c r="BD51" s="81">
        <v>189.42326899357658</v>
      </c>
      <c r="BE51" s="81">
        <v>257.00675245315517</v>
      </c>
      <c r="BF51" s="81">
        <v>330.18902650210572</v>
      </c>
      <c r="BG51" s="81">
        <v>232.25613022688873</v>
      </c>
      <c r="BH51" s="81">
        <v>10.899986591919296</v>
      </c>
      <c r="BI51" s="81">
        <v>597.35990113897219</v>
      </c>
      <c r="BJ51" s="81">
        <v>364.19110932201659</v>
      </c>
      <c r="BK51" s="81">
        <v>1148.3885467370405</v>
      </c>
      <c r="BL51" s="81">
        <v>88.638802960342161</v>
      </c>
      <c r="BM51" s="81">
        <v>141.59796890403342</v>
      </c>
      <c r="BN51" s="81">
        <v>1.4078735444483124</v>
      </c>
      <c r="BO51" s="81">
        <v>0</v>
      </c>
      <c r="BP51" s="129">
        <v>42475.574001428773</v>
      </c>
      <c r="BQ51" s="81">
        <v>11541.881840558723</v>
      </c>
      <c r="BR51" s="81">
        <v>0</v>
      </c>
      <c r="BS51" s="129">
        <v>11541.881840558723</v>
      </c>
      <c r="BT51" s="81">
        <v>0</v>
      </c>
      <c r="BU51" s="81">
        <v>0</v>
      </c>
      <c r="BV51" s="129">
        <v>0</v>
      </c>
      <c r="BW51" s="81">
        <v>6852.0205662002591</v>
      </c>
      <c r="BX51" s="129">
        <v>18393.902406758982</v>
      </c>
      <c r="BY51" s="130">
        <v>60869.476408187751</v>
      </c>
      <c r="BZ51" s="80"/>
      <c r="CA51" s="79"/>
      <c r="CB51" s="86"/>
    </row>
    <row r="52" spans="1:80" s="24" customFormat="1" ht="14.25" customHeight="1">
      <c r="A52" s="34" t="s">
        <v>476</v>
      </c>
      <c r="B52" s="22" t="s">
        <v>379</v>
      </c>
      <c r="C52" s="90" t="s">
        <v>148</v>
      </c>
      <c r="D52" s="81">
        <v>0</v>
      </c>
      <c r="E52" s="81">
        <v>1.2366356659602207</v>
      </c>
      <c r="F52" s="81">
        <v>0</v>
      </c>
      <c r="G52" s="81">
        <v>120.51411025997976</v>
      </c>
      <c r="H52" s="81">
        <v>12.613206597023677</v>
      </c>
      <c r="I52" s="81">
        <v>47.140684231195763</v>
      </c>
      <c r="J52" s="81">
        <v>0.43689425050702696</v>
      </c>
      <c r="K52" s="81">
        <v>2.7133138608751506</v>
      </c>
      <c r="L52" s="81">
        <v>0.64044296801504286</v>
      </c>
      <c r="M52" s="81">
        <v>0.10962298207827186</v>
      </c>
      <c r="N52" s="81">
        <v>2.9099855804255674</v>
      </c>
      <c r="O52" s="81">
        <v>0.20504008302315901</v>
      </c>
      <c r="P52" s="81">
        <v>7.0017924579224982</v>
      </c>
      <c r="Q52" s="81">
        <v>14.20112907167338</v>
      </c>
      <c r="R52" s="81">
        <v>3.556236561541818E-2</v>
      </c>
      <c r="S52" s="81">
        <v>8.8367952477949707</v>
      </c>
      <c r="T52" s="81">
        <v>8.1186577960090951E-3</v>
      </c>
      <c r="U52" s="81">
        <v>1.7949755634818367</v>
      </c>
      <c r="V52" s="81">
        <v>0</v>
      </c>
      <c r="W52" s="81">
        <v>0</v>
      </c>
      <c r="X52" s="81">
        <v>0</v>
      </c>
      <c r="Y52" s="81">
        <v>1.0011233002723461</v>
      </c>
      <c r="Z52" s="81">
        <v>0.22440135376237236</v>
      </c>
      <c r="AA52" s="81">
        <v>15.952474864948051</v>
      </c>
      <c r="AB52" s="81">
        <v>4.3868514432754635</v>
      </c>
      <c r="AC52" s="81">
        <v>2.0421496337574245</v>
      </c>
      <c r="AD52" s="81">
        <v>510.8790590666249</v>
      </c>
      <c r="AE52" s="81">
        <v>72.257126851959725</v>
      </c>
      <c r="AF52" s="81">
        <v>1147.5696615725449</v>
      </c>
      <c r="AG52" s="81">
        <v>51.314937148550918</v>
      </c>
      <c r="AH52" s="81">
        <v>6.0488266042132688</v>
      </c>
      <c r="AI52" s="81">
        <v>2.0856118264167516</v>
      </c>
      <c r="AJ52" s="81">
        <v>1.7051989825920166E-3</v>
      </c>
      <c r="AK52" s="81">
        <v>179.60010507003904</v>
      </c>
      <c r="AL52" s="81">
        <v>4.4555988686993722</v>
      </c>
      <c r="AM52" s="81">
        <v>24.416505853986287</v>
      </c>
      <c r="AN52" s="81">
        <v>1.032243665464972</v>
      </c>
      <c r="AO52" s="81">
        <v>33.309316892026622</v>
      </c>
      <c r="AP52" s="81">
        <v>28.915292751257329</v>
      </c>
      <c r="AQ52" s="81">
        <v>8.1090270563241731</v>
      </c>
      <c r="AR52" s="81">
        <v>697.54982964384578</v>
      </c>
      <c r="AS52" s="81">
        <v>425.57508358185783</v>
      </c>
      <c r="AT52" s="81">
        <v>0</v>
      </c>
      <c r="AU52" s="81">
        <v>1363.3976880495782</v>
      </c>
      <c r="AV52" s="81">
        <v>8.9377445114663168</v>
      </c>
      <c r="AW52" s="81">
        <v>31.459453524003255</v>
      </c>
      <c r="AX52" s="81">
        <v>9.9448599336983828E-2</v>
      </c>
      <c r="AY52" s="81">
        <v>1.2512168841871929</v>
      </c>
      <c r="AZ52" s="81">
        <v>0.75153323493266666</v>
      </c>
      <c r="BA52" s="81">
        <v>4.9523987465042003E-2</v>
      </c>
      <c r="BB52" s="81">
        <v>0</v>
      </c>
      <c r="BC52" s="81">
        <v>22.216739581994538</v>
      </c>
      <c r="BD52" s="81">
        <v>79.217576588872248</v>
      </c>
      <c r="BE52" s="81">
        <v>247.50734821009124</v>
      </c>
      <c r="BF52" s="81">
        <v>216.6621261736791</v>
      </c>
      <c r="BG52" s="81">
        <v>318.88660777153098</v>
      </c>
      <c r="BH52" s="81">
        <v>15.821207884245235</v>
      </c>
      <c r="BI52" s="81">
        <v>63.885561484644398</v>
      </c>
      <c r="BJ52" s="81">
        <v>15.050466451791431</v>
      </c>
      <c r="BK52" s="81">
        <v>101.13114717316782</v>
      </c>
      <c r="BL52" s="81">
        <v>1.8855141416554004</v>
      </c>
      <c r="BM52" s="81">
        <v>22.822552258881728</v>
      </c>
      <c r="BN52" s="81">
        <v>0</v>
      </c>
      <c r="BO52" s="81">
        <v>0</v>
      </c>
      <c r="BP52" s="129">
        <v>5948.1586986037009</v>
      </c>
      <c r="BQ52" s="81">
        <v>3768.9020057657208</v>
      </c>
      <c r="BR52" s="81">
        <v>37.158652534341599</v>
      </c>
      <c r="BS52" s="129">
        <v>3806.0606583000622</v>
      </c>
      <c r="BT52" s="81">
        <v>0</v>
      </c>
      <c r="BU52" s="81">
        <v>0</v>
      </c>
      <c r="BV52" s="129">
        <v>0</v>
      </c>
      <c r="BW52" s="81">
        <v>453.67066272681217</v>
      </c>
      <c r="BX52" s="129">
        <v>4259.731321026874</v>
      </c>
      <c r="BY52" s="130">
        <v>10207.890019630575</v>
      </c>
      <c r="BZ52" s="80"/>
      <c r="CA52" s="79"/>
      <c r="CB52" s="86"/>
    </row>
    <row r="53" spans="1:80" s="24" customFormat="1" ht="14.25" customHeight="1">
      <c r="A53" s="34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81">
        <v>0</v>
      </c>
      <c r="BS53" s="129">
        <v>0</v>
      </c>
      <c r="BT53" s="81">
        <v>0</v>
      </c>
      <c r="BU53" s="81">
        <v>0</v>
      </c>
      <c r="BV53" s="129">
        <v>0</v>
      </c>
      <c r="BW53" s="81">
        <v>3.5527136788005009E-14</v>
      </c>
      <c r="BX53" s="129">
        <v>3.5527136788005009E-14</v>
      </c>
      <c r="BY53" s="130">
        <v>3.5527136788005009E-14</v>
      </c>
      <c r="BZ53" s="80"/>
      <c r="CA53" s="79"/>
      <c r="CB53" s="86"/>
    </row>
    <row r="54" spans="1:80" s="24" customFormat="1" ht="14.25" customHeight="1">
      <c r="A54" s="34" t="s">
        <v>478</v>
      </c>
      <c r="B54" s="22" t="s">
        <v>66</v>
      </c>
      <c r="C54" s="90" t="s">
        <v>65</v>
      </c>
      <c r="D54" s="81">
        <v>0</v>
      </c>
      <c r="E54" s="81">
        <v>125.01990978998171</v>
      </c>
      <c r="F54" s="81">
        <v>5.2030966759272266</v>
      </c>
      <c r="G54" s="81">
        <v>196.39479258567326</v>
      </c>
      <c r="H54" s="81">
        <v>58.7578998446035</v>
      </c>
      <c r="I54" s="81">
        <v>859.61269815765877</v>
      </c>
      <c r="J54" s="81">
        <v>3.7632635520612165</v>
      </c>
      <c r="K54" s="81">
        <v>162.07258239621976</v>
      </c>
      <c r="L54" s="81">
        <v>20.731363946141151</v>
      </c>
      <c r="M54" s="81">
        <v>0.12177707082192896</v>
      </c>
      <c r="N54" s="81">
        <v>20.769105918003387</v>
      </c>
      <c r="O54" s="81">
        <v>8.3065787361301968</v>
      </c>
      <c r="P54" s="81">
        <v>38.291579712186277</v>
      </c>
      <c r="Q54" s="81">
        <v>48.623513227937345</v>
      </c>
      <c r="R54" s="81">
        <v>0.37235862438399669</v>
      </c>
      <c r="S54" s="81">
        <v>19.232885292358436</v>
      </c>
      <c r="T54" s="81">
        <v>6.633832590605401</v>
      </c>
      <c r="U54" s="81">
        <v>35.155483475489369</v>
      </c>
      <c r="V54" s="81">
        <v>5.6869233531704575</v>
      </c>
      <c r="W54" s="81">
        <v>0</v>
      </c>
      <c r="X54" s="81">
        <v>0</v>
      </c>
      <c r="Y54" s="81">
        <v>15.70289885256571</v>
      </c>
      <c r="Z54" s="81">
        <v>6.0097306970909647</v>
      </c>
      <c r="AA54" s="81">
        <v>188.12747173550784</v>
      </c>
      <c r="AB54" s="81">
        <v>44.039943519010471</v>
      </c>
      <c r="AC54" s="81">
        <v>17.847620169999821</v>
      </c>
      <c r="AD54" s="81">
        <v>1686.3314007327094</v>
      </c>
      <c r="AE54" s="81">
        <v>334.33929973922523</v>
      </c>
      <c r="AF54" s="81">
        <v>2373.0876837048168</v>
      </c>
      <c r="AG54" s="81">
        <v>960.66711929979806</v>
      </c>
      <c r="AH54" s="81">
        <v>118.61459110158793</v>
      </c>
      <c r="AI54" s="81">
        <v>0.38284702504427526</v>
      </c>
      <c r="AJ54" s="81">
        <v>2.8952454032583768E-2</v>
      </c>
      <c r="AK54" s="81">
        <v>512.11251277040321</v>
      </c>
      <c r="AL54" s="81">
        <v>155.92300043542258</v>
      </c>
      <c r="AM54" s="81">
        <v>564.70226185109163</v>
      </c>
      <c r="AN54" s="81">
        <v>43.670870542566917</v>
      </c>
      <c r="AO54" s="81">
        <v>132.4316549742384</v>
      </c>
      <c r="AP54" s="81">
        <v>1643.7127060314074</v>
      </c>
      <c r="AQ54" s="81">
        <v>204.25863922360233</v>
      </c>
      <c r="AR54" s="81">
        <v>2764.3474980727751</v>
      </c>
      <c r="AS54" s="81">
        <v>597.97686139937116</v>
      </c>
      <c r="AT54" s="81">
        <v>0</v>
      </c>
      <c r="AU54" s="81">
        <v>72.481522340629809</v>
      </c>
      <c r="AV54" s="81">
        <v>279.65922721588157</v>
      </c>
      <c r="AW54" s="81">
        <v>719.23330596554774</v>
      </c>
      <c r="AX54" s="81">
        <v>29.551913341176704</v>
      </c>
      <c r="AY54" s="81">
        <v>371.80868487874352</v>
      </c>
      <c r="AZ54" s="81">
        <v>42.2100117115139</v>
      </c>
      <c r="BA54" s="81">
        <v>5.8925319371376439</v>
      </c>
      <c r="BB54" s="81">
        <v>0.26240190007888714</v>
      </c>
      <c r="BC54" s="81">
        <v>845.20135232305768</v>
      </c>
      <c r="BD54" s="81">
        <v>3978.8024763257331</v>
      </c>
      <c r="BE54" s="81">
        <v>284.07553160092027</v>
      </c>
      <c r="BF54" s="81">
        <v>262.04468498759462</v>
      </c>
      <c r="BG54" s="81">
        <v>7.7711642245272294</v>
      </c>
      <c r="BH54" s="81">
        <v>0.38555775533522296</v>
      </c>
      <c r="BI54" s="81">
        <v>450.19755875774007</v>
      </c>
      <c r="BJ54" s="81">
        <v>41.314383622221456</v>
      </c>
      <c r="BK54" s="81">
        <v>168.25199008167158</v>
      </c>
      <c r="BL54" s="81">
        <v>65.18517333335501</v>
      </c>
      <c r="BM54" s="81">
        <v>629.93452017718141</v>
      </c>
      <c r="BN54" s="81">
        <v>0</v>
      </c>
      <c r="BO54" s="81">
        <v>0</v>
      </c>
      <c r="BP54" s="129">
        <v>22233.329201761673</v>
      </c>
      <c r="BQ54" s="81">
        <v>88705.198491494521</v>
      </c>
      <c r="BR54" s="81">
        <v>58.608162062369701</v>
      </c>
      <c r="BS54" s="129">
        <v>88763.806653556894</v>
      </c>
      <c r="BT54" s="81">
        <v>0</v>
      </c>
      <c r="BU54" s="81">
        <v>0</v>
      </c>
      <c r="BV54" s="129">
        <v>0</v>
      </c>
      <c r="BW54" s="81">
        <v>0</v>
      </c>
      <c r="BX54" s="129">
        <v>88763.806653556894</v>
      </c>
      <c r="BY54" s="130">
        <v>110997.13585531857</v>
      </c>
      <c r="BZ54" s="80"/>
      <c r="CA54" s="79"/>
      <c r="CB54" s="86"/>
    </row>
    <row r="55" spans="1:80" ht="14.25" customHeight="1">
      <c r="A55" s="34" t="s">
        <v>479</v>
      </c>
      <c r="B55" s="22" t="s">
        <v>380</v>
      </c>
      <c r="C55" s="90" t="s">
        <v>150</v>
      </c>
      <c r="D55" s="81">
        <v>0</v>
      </c>
      <c r="E55" s="81">
        <v>37.724073613419137</v>
      </c>
      <c r="F55" s="81">
        <v>32.580906341946545</v>
      </c>
      <c r="G55" s="81">
        <v>175.84281118619782</v>
      </c>
      <c r="H55" s="81">
        <v>76.862243734573937</v>
      </c>
      <c r="I55" s="81">
        <v>205.73228398081903</v>
      </c>
      <c r="J55" s="81">
        <v>0.26746216541791773</v>
      </c>
      <c r="K55" s="81">
        <v>23.335407824577072</v>
      </c>
      <c r="L55" s="81">
        <v>2.9786280491952</v>
      </c>
      <c r="M55" s="81">
        <v>2.2723168190992387</v>
      </c>
      <c r="N55" s="81">
        <v>10.116615828423788</v>
      </c>
      <c r="O55" s="81">
        <v>12.308890651155513</v>
      </c>
      <c r="P55" s="81">
        <v>1.6970632494130877</v>
      </c>
      <c r="Q55" s="81">
        <v>20.138715067537923</v>
      </c>
      <c r="R55" s="81">
        <v>7.2673689937700583E-2</v>
      </c>
      <c r="S55" s="81">
        <v>15.974700403502963</v>
      </c>
      <c r="T55" s="81">
        <v>0</v>
      </c>
      <c r="U55" s="81">
        <v>11.149180881393812</v>
      </c>
      <c r="V55" s="81">
        <v>0</v>
      </c>
      <c r="W55" s="81">
        <v>0</v>
      </c>
      <c r="X55" s="81">
        <v>0</v>
      </c>
      <c r="Y55" s="81">
        <v>3.7221065480401512</v>
      </c>
      <c r="Z55" s="81">
        <v>7.5077344143531439</v>
      </c>
      <c r="AA55" s="81">
        <v>273.32752714662297</v>
      </c>
      <c r="AB55" s="81">
        <v>93.644441788247093</v>
      </c>
      <c r="AC55" s="81">
        <v>6.0598907077524409</v>
      </c>
      <c r="AD55" s="81">
        <v>3137.8103577373004</v>
      </c>
      <c r="AE55" s="81">
        <v>1074.8895085515935</v>
      </c>
      <c r="AF55" s="81">
        <v>4588.7021185673348</v>
      </c>
      <c r="AG55" s="81">
        <v>3594.753200007342</v>
      </c>
      <c r="AH55" s="81">
        <v>2401.6071571640728</v>
      </c>
      <c r="AI55" s="81">
        <v>1.8090611702720956</v>
      </c>
      <c r="AJ55" s="81">
        <v>1.8265144177752358E-2</v>
      </c>
      <c r="AK55" s="81">
        <v>916.16881083787644</v>
      </c>
      <c r="AL55" s="81">
        <v>66.778901310962013</v>
      </c>
      <c r="AM55" s="81">
        <v>214.33383651618942</v>
      </c>
      <c r="AN55" s="81">
        <v>25.443667916082589</v>
      </c>
      <c r="AO55" s="81">
        <v>429.60025179469915</v>
      </c>
      <c r="AP55" s="81">
        <v>996.08376772579845</v>
      </c>
      <c r="AQ55" s="81">
        <v>49.730375122028697</v>
      </c>
      <c r="AR55" s="81">
        <v>1459.9228614800147</v>
      </c>
      <c r="AS55" s="81">
        <v>222.34079917333068</v>
      </c>
      <c r="AT55" s="81">
        <v>0</v>
      </c>
      <c r="AU55" s="81">
        <v>42.193644307353964</v>
      </c>
      <c r="AV55" s="81">
        <v>239.7361068165923</v>
      </c>
      <c r="AW55" s="81">
        <v>2857.1185038410199</v>
      </c>
      <c r="AX55" s="81">
        <v>11.906592077650016</v>
      </c>
      <c r="AY55" s="81">
        <v>149.80330683395482</v>
      </c>
      <c r="AZ55" s="81">
        <v>2.0402332430858063</v>
      </c>
      <c r="BA55" s="81">
        <v>3.5694474763760176</v>
      </c>
      <c r="BB55" s="81">
        <v>0</v>
      </c>
      <c r="BC55" s="81">
        <v>615.788429117178</v>
      </c>
      <c r="BD55" s="81">
        <v>716.91918793976629</v>
      </c>
      <c r="BE55" s="81">
        <v>29.917329849028437</v>
      </c>
      <c r="BF55" s="81">
        <v>15.936405226083959</v>
      </c>
      <c r="BG55" s="81">
        <v>16.564481207097664</v>
      </c>
      <c r="BH55" s="81">
        <v>0.82182849415842729</v>
      </c>
      <c r="BI55" s="81">
        <v>480.71150943621421</v>
      </c>
      <c r="BJ55" s="81">
        <v>99.46010158825554</v>
      </c>
      <c r="BK55" s="81">
        <v>519.17537130889696</v>
      </c>
      <c r="BL55" s="81">
        <v>29.38147512937126</v>
      </c>
      <c r="BM55" s="81">
        <v>1.9312320112284238</v>
      </c>
      <c r="BN55" s="81">
        <v>0</v>
      </c>
      <c r="BO55" s="81">
        <v>0</v>
      </c>
      <c r="BP55" s="129">
        <v>26026.283800214005</v>
      </c>
      <c r="BQ55" s="81">
        <v>70.632242663506787</v>
      </c>
      <c r="BR55" s="81">
        <v>0</v>
      </c>
      <c r="BS55" s="129">
        <v>70.632242663506787</v>
      </c>
      <c r="BT55" s="81">
        <v>0</v>
      </c>
      <c r="BU55" s="81">
        <v>0</v>
      </c>
      <c r="BV55" s="129">
        <v>0</v>
      </c>
      <c r="BW55" s="81">
        <v>8699.9054145388582</v>
      </c>
      <c r="BX55" s="129">
        <v>8770.5376572023652</v>
      </c>
      <c r="BY55" s="130">
        <v>34796.821457416372</v>
      </c>
      <c r="BZ55" s="107"/>
      <c r="CB55" s="87"/>
    </row>
    <row r="56" spans="1:80" ht="14.25" customHeight="1">
      <c r="A56" s="34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152.5835870543338</v>
      </c>
      <c r="H56" s="81">
        <v>47.219295603814921</v>
      </c>
      <c r="I56" s="81">
        <v>184.36440529455351</v>
      </c>
      <c r="J56" s="81">
        <v>0.28237181090696745</v>
      </c>
      <c r="K56" s="81">
        <v>4.4248820521944081</v>
      </c>
      <c r="L56" s="81">
        <v>30.896630082106601</v>
      </c>
      <c r="M56" s="81">
        <v>0</v>
      </c>
      <c r="N56" s="81">
        <v>0.16552241298943041</v>
      </c>
      <c r="O56" s="81">
        <v>0</v>
      </c>
      <c r="P56" s="81">
        <v>3.2115074835139037</v>
      </c>
      <c r="Q56" s="81">
        <v>13.129201781394524</v>
      </c>
      <c r="R56" s="81">
        <v>0</v>
      </c>
      <c r="S56" s="81">
        <v>1.5080012485354564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1.7699901804424529</v>
      </c>
      <c r="Z56" s="81">
        <v>1.0560124634791357</v>
      </c>
      <c r="AA56" s="81">
        <v>0</v>
      </c>
      <c r="AB56" s="81">
        <v>25.258362095737354</v>
      </c>
      <c r="AC56" s="81">
        <v>0.78209714874658143</v>
      </c>
      <c r="AD56" s="81">
        <v>12106.828102624613</v>
      </c>
      <c r="AE56" s="81">
        <v>147.45900543902366</v>
      </c>
      <c r="AF56" s="81">
        <v>974.986817014488</v>
      </c>
      <c r="AG56" s="81">
        <v>14.503667948385692</v>
      </c>
      <c r="AH56" s="81">
        <v>24.793138991588425</v>
      </c>
      <c r="AI56" s="81">
        <v>0</v>
      </c>
      <c r="AJ56" s="81">
        <v>5.1332763890762662E-2</v>
      </c>
      <c r="AK56" s="81">
        <v>257.9071142748046</v>
      </c>
      <c r="AL56" s="81">
        <v>0</v>
      </c>
      <c r="AM56" s="81">
        <v>11.3313590505172</v>
      </c>
      <c r="AN56" s="81">
        <v>7.2073153911288701</v>
      </c>
      <c r="AO56" s="81">
        <v>518.27718112542595</v>
      </c>
      <c r="AP56" s="81">
        <v>212.79649857045382</v>
      </c>
      <c r="AQ56" s="81">
        <v>14.489600426893739</v>
      </c>
      <c r="AR56" s="81">
        <v>4100.9970407391183</v>
      </c>
      <c r="AS56" s="81">
        <v>624.83280001609353</v>
      </c>
      <c r="AT56" s="81">
        <v>0</v>
      </c>
      <c r="AU56" s="81">
        <v>27.895146969190264</v>
      </c>
      <c r="AV56" s="81">
        <v>117.54013098383628</v>
      </c>
      <c r="AW56" s="81">
        <v>3872.5405382444173</v>
      </c>
      <c r="AX56" s="81">
        <v>8.6179014883058382</v>
      </c>
      <c r="AY56" s="81">
        <v>108.42650294040061</v>
      </c>
      <c r="AZ56" s="81">
        <v>21.488883110193154</v>
      </c>
      <c r="BA56" s="81">
        <v>0.15635538419230757</v>
      </c>
      <c r="BB56" s="81">
        <v>0</v>
      </c>
      <c r="BC56" s="81">
        <v>575.88143163764403</v>
      </c>
      <c r="BD56" s="81">
        <v>610.76119752018838</v>
      </c>
      <c r="BE56" s="81">
        <v>75.245274808603327</v>
      </c>
      <c r="BF56" s="81">
        <v>43.760579713698455</v>
      </c>
      <c r="BG56" s="81">
        <v>46.786784204977074</v>
      </c>
      <c r="BH56" s="81">
        <v>2.3212747763700468</v>
      </c>
      <c r="BI56" s="81">
        <v>777.65603561356386</v>
      </c>
      <c r="BJ56" s="81">
        <v>231.22220268502889</v>
      </c>
      <c r="BK56" s="81">
        <v>625.08224157586915</v>
      </c>
      <c r="BL56" s="81">
        <v>14.877071370174271</v>
      </c>
      <c r="BM56" s="81">
        <v>0.51434054496701886</v>
      </c>
      <c r="BN56" s="81">
        <v>0</v>
      </c>
      <c r="BO56" s="81">
        <v>0</v>
      </c>
      <c r="BP56" s="129">
        <v>26643.886734660799</v>
      </c>
      <c r="BQ56" s="81">
        <v>7801.7794504751901</v>
      </c>
      <c r="BR56" s="81">
        <v>188.82586330186558</v>
      </c>
      <c r="BS56" s="129">
        <v>7990.6053137770559</v>
      </c>
      <c r="BT56" s="81">
        <v>890.71542689317744</v>
      </c>
      <c r="BU56" s="81">
        <v>0</v>
      </c>
      <c r="BV56" s="129">
        <v>890.71542689317744</v>
      </c>
      <c r="BW56" s="81">
        <v>2355.9081005826579</v>
      </c>
      <c r="BX56" s="129">
        <v>11237.228841252891</v>
      </c>
      <c r="BY56" s="130">
        <v>37881.115575913689</v>
      </c>
      <c r="BZ56" s="107"/>
      <c r="CB56" s="87"/>
    </row>
    <row r="57" spans="1:80" ht="14.25" customHeight="1">
      <c r="A57" s="34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68.328914521926663</v>
      </c>
      <c r="H57" s="81">
        <v>1.4949693612011079E-3</v>
      </c>
      <c r="I57" s="81">
        <v>2.6234986616488216E-2</v>
      </c>
      <c r="J57" s="81">
        <v>0.8648884188763164</v>
      </c>
      <c r="K57" s="81">
        <v>5.8577524300795018E-5</v>
      </c>
      <c r="L57" s="81">
        <v>1.3971515068929041E-3</v>
      </c>
      <c r="M57" s="81">
        <v>0</v>
      </c>
      <c r="N57" s="81">
        <v>8.7267577659164917E-5</v>
      </c>
      <c r="O57" s="81">
        <v>0</v>
      </c>
      <c r="P57" s="81">
        <v>3.9465012309373622E-5</v>
      </c>
      <c r="Q57" s="81">
        <v>4.5794639715886903E-2</v>
      </c>
      <c r="R57" s="81">
        <v>0</v>
      </c>
      <c r="S57" s="81">
        <v>2.2260466548077609E-4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5.8236964511041675E-5</v>
      </c>
      <c r="Z57" s="81">
        <v>7.2403078890458268E-4</v>
      </c>
      <c r="AA57" s="81">
        <v>18.804535589965891</v>
      </c>
      <c r="AB57" s="81">
        <v>0</v>
      </c>
      <c r="AC57" s="81">
        <v>2.7290649320621394E-4</v>
      </c>
      <c r="AD57" s="81">
        <v>154.28492419215578</v>
      </c>
      <c r="AE57" s="81">
        <v>33.533696165513987</v>
      </c>
      <c r="AF57" s="81">
        <v>145.80431873510184</v>
      </c>
      <c r="AG57" s="81">
        <v>17.571993171367453</v>
      </c>
      <c r="AH57" s="81">
        <v>9.2185660448239424E-3</v>
      </c>
      <c r="AI57" s="81">
        <v>0</v>
      </c>
      <c r="AJ57" s="81">
        <v>1.6216370177803939E-5</v>
      </c>
      <c r="AK57" s="81">
        <v>0.1048778660822727</v>
      </c>
      <c r="AL57" s="81">
        <v>0</v>
      </c>
      <c r="AM57" s="81">
        <v>4.6541864149958504E-3</v>
      </c>
      <c r="AN57" s="81">
        <v>3.924164343411838E-3</v>
      </c>
      <c r="AO57" s="81">
        <v>45.885749726036764</v>
      </c>
      <c r="AP57" s="81">
        <v>0.19186772332492094</v>
      </c>
      <c r="AQ57" s="81">
        <v>3.6445299068816092E-2</v>
      </c>
      <c r="AR57" s="81">
        <v>2.0206812345540359</v>
      </c>
      <c r="AS57" s="81">
        <v>0.39209767591344369</v>
      </c>
      <c r="AT57" s="81">
        <v>0</v>
      </c>
      <c r="AU57" s="81">
        <v>9.2127617376374909E-3</v>
      </c>
      <c r="AV57" s="81">
        <v>10.652248647943475</v>
      </c>
      <c r="AW57" s="81">
        <v>10.017186311826119</v>
      </c>
      <c r="AX57" s="81">
        <v>0.27213859612167818</v>
      </c>
      <c r="AY57" s="81">
        <v>3.4239236004987461</v>
      </c>
      <c r="AZ57" s="81">
        <v>3.6898480806105838E-4</v>
      </c>
      <c r="BA57" s="81">
        <v>4.4245516905587087E-6</v>
      </c>
      <c r="BB57" s="81">
        <v>0</v>
      </c>
      <c r="BC57" s="81">
        <v>0.23761469222420634</v>
      </c>
      <c r="BD57" s="81">
        <v>8.5858886897825126</v>
      </c>
      <c r="BE57" s="81">
        <v>0.21149955348854282</v>
      </c>
      <c r="BF57" s="81">
        <v>0.16995379752939949</v>
      </c>
      <c r="BG57" s="81">
        <v>0.12120845012013362</v>
      </c>
      <c r="BH57" s="81">
        <v>6.0136237770503686E-3</v>
      </c>
      <c r="BI57" s="81">
        <v>3.0366134098077864</v>
      </c>
      <c r="BJ57" s="81">
        <v>7.7012640773372457E-2</v>
      </c>
      <c r="BK57" s="81">
        <v>5.0883948636267631</v>
      </c>
      <c r="BL57" s="81">
        <v>170.34196334561341</v>
      </c>
      <c r="BM57" s="81">
        <v>1.6779262488285197E-4</v>
      </c>
      <c r="BN57" s="81">
        <v>0</v>
      </c>
      <c r="BO57" s="81">
        <v>0</v>
      </c>
      <c r="BP57" s="129">
        <v>700.17060247614359</v>
      </c>
      <c r="BQ57" s="81">
        <v>0</v>
      </c>
      <c r="BR57" s="81">
        <v>203.26530284682974</v>
      </c>
      <c r="BS57" s="129">
        <v>203.26530284682974</v>
      </c>
      <c r="BT57" s="81">
        <v>0</v>
      </c>
      <c r="BU57" s="81">
        <v>0</v>
      </c>
      <c r="BV57" s="129">
        <v>0</v>
      </c>
      <c r="BW57" s="81">
        <v>145.17840443947986</v>
      </c>
      <c r="BX57" s="129">
        <v>348.44370728630963</v>
      </c>
      <c r="BY57" s="130">
        <v>1048.6143097624531</v>
      </c>
      <c r="BZ57" s="107"/>
      <c r="CB57" s="87"/>
    </row>
    <row r="58" spans="1:80" ht="14.25" customHeight="1">
      <c r="A58" s="34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11.118811165124052</v>
      </c>
      <c r="G58" s="81">
        <v>421.02150868846439</v>
      </c>
      <c r="H58" s="81">
        <v>79.262620504013029</v>
      </c>
      <c r="I58" s="81">
        <v>65.991422503052931</v>
      </c>
      <c r="J58" s="81">
        <v>2.1533382022058145</v>
      </c>
      <c r="K58" s="81">
        <v>0.37768035452565918</v>
      </c>
      <c r="L58" s="81">
        <v>2.4738798656245748</v>
      </c>
      <c r="M58" s="81">
        <v>0</v>
      </c>
      <c r="N58" s="81">
        <v>0.555752778845787</v>
      </c>
      <c r="O58" s="81">
        <v>0</v>
      </c>
      <c r="P58" s="81">
        <v>0.26376000042073933</v>
      </c>
      <c r="Q58" s="81">
        <v>1.6385769267307471</v>
      </c>
      <c r="R58" s="81">
        <v>0</v>
      </c>
      <c r="S58" s="81">
        <v>1.5778392550745661</v>
      </c>
      <c r="T58" s="81">
        <v>0</v>
      </c>
      <c r="U58" s="81">
        <v>27.921359032367342</v>
      </c>
      <c r="V58" s="81">
        <v>0</v>
      </c>
      <c r="W58" s="81">
        <v>0</v>
      </c>
      <c r="X58" s="81">
        <v>0</v>
      </c>
      <c r="Y58" s="81">
        <v>4.4687715422034451</v>
      </c>
      <c r="Z58" s="81">
        <v>0.33788813682957319</v>
      </c>
      <c r="AA58" s="81">
        <v>68.320209695145834</v>
      </c>
      <c r="AB58" s="81">
        <v>19.947946651180526</v>
      </c>
      <c r="AC58" s="81">
        <v>5.9691216935980185</v>
      </c>
      <c r="AD58" s="81">
        <v>162.34509126818244</v>
      </c>
      <c r="AE58" s="81">
        <v>255.41758735993608</v>
      </c>
      <c r="AF58" s="81">
        <v>1155.5111343575811</v>
      </c>
      <c r="AG58" s="81">
        <v>131.17707126997874</v>
      </c>
      <c r="AH58" s="81">
        <v>7.6541423825496571</v>
      </c>
      <c r="AI58" s="81">
        <v>1.3426660167460931</v>
      </c>
      <c r="AJ58" s="81">
        <v>1.5275943419904408E-2</v>
      </c>
      <c r="AK58" s="81">
        <v>154.25133857926971</v>
      </c>
      <c r="AL58" s="81">
        <v>90.856495497024127</v>
      </c>
      <c r="AM58" s="81">
        <v>37.142635181846245</v>
      </c>
      <c r="AN58" s="81">
        <v>16.964221250586487</v>
      </c>
      <c r="AO58" s="81">
        <v>583.4206297895679</v>
      </c>
      <c r="AP58" s="81">
        <v>2900.7433652319564</v>
      </c>
      <c r="AQ58" s="81">
        <v>7.8234855167708606</v>
      </c>
      <c r="AR58" s="81">
        <v>1220.2796525771598</v>
      </c>
      <c r="AS58" s="81">
        <v>185.98266565772525</v>
      </c>
      <c r="AT58" s="81">
        <v>0</v>
      </c>
      <c r="AU58" s="81">
        <v>128.23578999103594</v>
      </c>
      <c r="AV58" s="81">
        <v>54.273004202629586</v>
      </c>
      <c r="AW58" s="81">
        <v>102.27951173296239</v>
      </c>
      <c r="AX58" s="81">
        <v>6.6151881883338497</v>
      </c>
      <c r="AY58" s="81">
        <v>83.229278325701699</v>
      </c>
      <c r="AZ58" s="81">
        <v>0.56599424970175616</v>
      </c>
      <c r="BA58" s="81">
        <v>0.70361390759974296</v>
      </c>
      <c r="BB58" s="81">
        <v>0</v>
      </c>
      <c r="BC58" s="81">
        <v>265.32551034378594</v>
      </c>
      <c r="BD58" s="81">
        <v>269.20339126209342</v>
      </c>
      <c r="BE58" s="81">
        <v>25.775194690208476</v>
      </c>
      <c r="BF58" s="81">
        <v>14.153350709879664</v>
      </c>
      <c r="BG58" s="81">
        <v>14.266677135124405</v>
      </c>
      <c r="BH58" s="81">
        <v>0.70782547548666019</v>
      </c>
      <c r="BI58" s="81">
        <v>250.74457209855453</v>
      </c>
      <c r="BJ58" s="81">
        <v>86.816567531433691</v>
      </c>
      <c r="BK58" s="81">
        <v>224.03026033792986</v>
      </c>
      <c r="BL58" s="81">
        <v>3.9137418196758538</v>
      </c>
      <c r="BM58" s="81">
        <v>63.076930526503645</v>
      </c>
      <c r="BN58" s="81">
        <v>0</v>
      </c>
      <c r="BO58" s="81">
        <v>0</v>
      </c>
      <c r="BP58" s="129">
        <v>9218.2443474043503</v>
      </c>
      <c r="BQ58" s="81">
        <v>0</v>
      </c>
      <c r="BR58" s="81">
        <v>125.88390886791041</v>
      </c>
      <c r="BS58" s="129">
        <v>125.88390886791041</v>
      </c>
      <c r="BT58" s="81">
        <v>742.26285574431449</v>
      </c>
      <c r="BU58" s="81">
        <v>0</v>
      </c>
      <c r="BV58" s="129">
        <v>742.26285574431449</v>
      </c>
      <c r="BW58" s="81">
        <v>236.27260221062261</v>
      </c>
      <c r="BX58" s="129">
        <v>1104.4193668228475</v>
      </c>
      <c r="BY58" s="130">
        <v>10322.663714227197</v>
      </c>
      <c r="BZ58" s="107"/>
      <c r="CB58" s="87"/>
    </row>
    <row r="59" spans="1:80" ht="14.25" customHeight="1">
      <c r="A59" s="34" t="s">
        <v>483</v>
      </c>
      <c r="B59" s="22" t="s">
        <v>350</v>
      </c>
      <c r="C59" s="90" t="s">
        <v>154</v>
      </c>
      <c r="D59" s="81">
        <v>703.76915806639863</v>
      </c>
      <c r="E59" s="81">
        <v>0</v>
      </c>
      <c r="F59" s="81">
        <v>0.41948455006109336</v>
      </c>
      <c r="G59" s="81">
        <v>97.756117288867998</v>
      </c>
      <c r="H59" s="81">
        <v>22.77969848893137</v>
      </c>
      <c r="I59" s="81">
        <v>52.300658127478094</v>
      </c>
      <c r="J59" s="81">
        <v>2.7141881637167224</v>
      </c>
      <c r="K59" s="81">
        <v>1.7819679975922502</v>
      </c>
      <c r="L59" s="81">
        <v>18.076512954810656</v>
      </c>
      <c r="M59" s="81">
        <v>0</v>
      </c>
      <c r="N59" s="81">
        <v>14.430009167353768</v>
      </c>
      <c r="O59" s="81">
        <v>0</v>
      </c>
      <c r="P59" s="81">
        <v>9.8877588932756844</v>
      </c>
      <c r="Q59" s="81">
        <v>15.644187894075321</v>
      </c>
      <c r="R59" s="81">
        <v>0.13056964132192239</v>
      </c>
      <c r="S59" s="81">
        <v>3.5169172977056298</v>
      </c>
      <c r="T59" s="81">
        <v>4.9627354523112208E-3</v>
      </c>
      <c r="U59" s="81">
        <v>22.775754276302489</v>
      </c>
      <c r="V59" s="81">
        <v>2.6487565161500696E-2</v>
      </c>
      <c r="W59" s="81">
        <v>0</v>
      </c>
      <c r="X59" s="81">
        <v>0</v>
      </c>
      <c r="Y59" s="81">
        <v>2.0916210018825354</v>
      </c>
      <c r="Z59" s="81">
        <v>1.2000666126810049</v>
      </c>
      <c r="AA59" s="81">
        <v>171.78208874154691</v>
      </c>
      <c r="AB59" s="81">
        <v>73.770550926293566</v>
      </c>
      <c r="AC59" s="81">
        <v>5.1143178984322057</v>
      </c>
      <c r="AD59" s="81">
        <v>334.32825330326983</v>
      </c>
      <c r="AE59" s="81">
        <v>35.519404565914904</v>
      </c>
      <c r="AF59" s="81">
        <v>69.557786175234597</v>
      </c>
      <c r="AG59" s="81">
        <v>58.634203491353709</v>
      </c>
      <c r="AH59" s="81">
        <v>6.9657562912481845</v>
      </c>
      <c r="AI59" s="81">
        <v>0</v>
      </c>
      <c r="AJ59" s="81">
        <v>5.3274759684666237E-3</v>
      </c>
      <c r="AK59" s="81">
        <v>50.992780446817797</v>
      </c>
      <c r="AL59" s="81">
        <v>4.2739279728168116</v>
      </c>
      <c r="AM59" s="81">
        <v>47.254422228600404</v>
      </c>
      <c r="AN59" s="81">
        <v>19.102991627256383</v>
      </c>
      <c r="AO59" s="81">
        <v>55.664861793070045</v>
      </c>
      <c r="AP59" s="81">
        <v>235.58479486546432</v>
      </c>
      <c r="AQ59" s="81">
        <v>1.4564032520765631</v>
      </c>
      <c r="AR59" s="81">
        <v>422.9860292037078</v>
      </c>
      <c r="AS59" s="81">
        <v>64.431376444371395</v>
      </c>
      <c r="AT59" s="81">
        <v>0</v>
      </c>
      <c r="AU59" s="81">
        <v>12.873470037823752</v>
      </c>
      <c r="AV59" s="81">
        <v>48.071370461129618</v>
      </c>
      <c r="AW59" s="81">
        <v>379.98443262251351</v>
      </c>
      <c r="AX59" s="81">
        <v>1.0497218233920527</v>
      </c>
      <c r="AY59" s="81">
        <v>13.491527210542381</v>
      </c>
      <c r="AZ59" s="81">
        <v>2.4509514487258568</v>
      </c>
      <c r="BA59" s="81">
        <v>1.1877437080240114E-5</v>
      </c>
      <c r="BB59" s="81">
        <v>0.22622617407960002</v>
      </c>
      <c r="BC59" s="81">
        <v>107.71191635043654</v>
      </c>
      <c r="BD59" s="81">
        <v>227.84211370000867</v>
      </c>
      <c r="BE59" s="81">
        <v>8.9391382280589866</v>
      </c>
      <c r="BF59" s="81">
        <v>4.5544123684117155</v>
      </c>
      <c r="BG59" s="81">
        <v>4.9633682698283312</v>
      </c>
      <c r="BH59" s="81">
        <v>0.23593973593193671</v>
      </c>
      <c r="BI59" s="81">
        <v>80.387231274160328</v>
      </c>
      <c r="BJ59" s="81">
        <v>25.18672529973696</v>
      </c>
      <c r="BK59" s="81">
        <v>64.526882578189728</v>
      </c>
      <c r="BL59" s="81">
        <v>0.19880767611701677</v>
      </c>
      <c r="BM59" s="81">
        <v>56.73137866617612</v>
      </c>
      <c r="BN59" s="81">
        <v>0</v>
      </c>
      <c r="BO59" s="81">
        <v>0</v>
      </c>
      <c r="BP59" s="129">
        <v>3666.1570232292129</v>
      </c>
      <c r="BQ59" s="81">
        <v>1426.11322894164</v>
      </c>
      <c r="BR59" s="81">
        <v>143.36740424889825</v>
      </c>
      <c r="BS59" s="129">
        <v>1569.4806331905384</v>
      </c>
      <c r="BT59" s="81">
        <v>212.07510164123275</v>
      </c>
      <c r="BU59" s="81">
        <v>0</v>
      </c>
      <c r="BV59" s="129">
        <v>212.07510164123275</v>
      </c>
      <c r="BW59" s="81">
        <v>4538.9766181483374</v>
      </c>
      <c r="BX59" s="129">
        <v>6320.532352980108</v>
      </c>
      <c r="BY59" s="130">
        <v>9986.6893762093205</v>
      </c>
      <c r="BZ59" s="107"/>
      <c r="CB59" s="87"/>
    </row>
    <row r="60" spans="1:80" ht="14.25" customHeight="1">
      <c r="A60" s="34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95.710953236951369</v>
      </c>
      <c r="H60" s="81">
        <v>7.5743710209802204</v>
      </c>
      <c r="I60" s="81">
        <v>41.665589007086979</v>
      </c>
      <c r="J60" s="81">
        <v>8.9343514933604568E-2</v>
      </c>
      <c r="K60" s="81">
        <v>0.24881001204126224</v>
      </c>
      <c r="L60" s="81">
        <v>0.3413767927651471</v>
      </c>
      <c r="M60" s="81">
        <v>0</v>
      </c>
      <c r="N60" s="81">
        <v>0.35977420278607852</v>
      </c>
      <c r="O60" s="81">
        <v>0</v>
      </c>
      <c r="P60" s="81">
        <v>2.2408826945632714</v>
      </c>
      <c r="Q60" s="81">
        <v>0.98456835875598914</v>
      </c>
      <c r="R60" s="81">
        <v>0</v>
      </c>
      <c r="S60" s="81">
        <v>4.1943554786310182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0.77549753725140902</v>
      </c>
      <c r="Z60" s="81">
        <v>0.5987967687236655</v>
      </c>
      <c r="AA60" s="81">
        <v>1.3679255642271522</v>
      </c>
      <c r="AB60" s="81">
        <v>0</v>
      </c>
      <c r="AC60" s="81">
        <v>1.7711644386932501</v>
      </c>
      <c r="AD60" s="81">
        <v>304.27234410531065</v>
      </c>
      <c r="AE60" s="81">
        <v>6.9453348427354618</v>
      </c>
      <c r="AF60" s="81">
        <v>1145.5054141103028</v>
      </c>
      <c r="AG60" s="81">
        <v>12.76488139527015</v>
      </c>
      <c r="AH60" s="81">
        <v>59.068148596730687</v>
      </c>
      <c r="AI60" s="81">
        <v>0</v>
      </c>
      <c r="AJ60" s="81">
        <v>6.6258222081242617E-3</v>
      </c>
      <c r="AK60" s="81">
        <v>61.202795876807663</v>
      </c>
      <c r="AL60" s="81">
        <v>0</v>
      </c>
      <c r="AM60" s="81">
        <v>9.3998886703517002</v>
      </c>
      <c r="AN60" s="81">
        <v>0.95759089872520176</v>
      </c>
      <c r="AO60" s="81">
        <v>21.883592767125563</v>
      </c>
      <c r="AP60" s="81">
        <v>0.94085212455849776</v>
      </c>
      <c r="AQ60" s="81">
        <v>7.9621619649729611</v>
      </c>
      <c r="AR60" s="81">
        <v>212.03387504837991</v>
      </c>
      <c r="AS60" s="81">
        <v>50.163992033599676</v>
      </c>
      <c r="AT60" s="81">
        <v>0</v>
      </c>
      <c r="AU60" s="81">
        <v>1.3810500137041513</v>
      </c>
      <c r="AV60" s="81">
        <v>9.3806918971084645</v>
      </c>
      <c r="AW60" s="81">
        <v>16.852270939770928</v>
      </c>
      <c r="AX60" s="81">
        <v>0.8706270920000273</v>
      </c>
      <c r="AY60" s="81">
        <v>10.953832679432374</v>
      </c>
      <c r="AZ60" s="81">
        <v>8.129198844194449E-2</v>
      </c>
      <c r="BA60" s="81">
        <v>9.4244194358856694E-3</v>
      </c>
      <c r="BB60" s="81">
        <v>0</v>
      </c>
      <c r="BC60" s="81">
        <v>138.66303776738212</v>
      </c>
      <c r="BD60" s="81">
        <v>24.223453331091761</v>
      </c>
      <c r="BE60" s="81">
        <v>66.06009491074721</v>
      </c>
      <c r="BF60" s="81">
        <v>15.152016080111805</v>
      </c>
      <c r="BG60" s="81">
        <v>0.12723558752792227</v>
      </c>
      <c r="BH60" s="81">
        <v>6.3126535624086055E-3</v>
      </c>
      <c r="BI60" s="81">
        <v>31.325039026621024</v>
      </c>
      <c r="BJ60" s="81">
        <v>10.622564408103559</v>
      </c>
      <c r="BK60" s="81">
        <v>94.347743162408804</v>
      </c>
      <c r="BL60" s="81">
        <v>1.5122785858980692</v>
      </c>
      <c r="BM60" s="81">
        <v>0.22643833934108182</v>
      </c>
      <c r="BN60" s="81">
        <v>0</v>
      </c>
      <c r="BO60" s="81">
        <v>0</v>
      </c>
      <c r="BP60" s="129">
        <v>2472.8263097681593</v>
      </c>
      <c r="BQ60" s="81">
        <v>2253.309209513011</v>
      </c>
      <c r="BR60" s="81">
        <v>0</v>
      </c>
      <c r="BS60" s="129">
        <v>2253.309209513011</v>
      </c>
      <c r="BT60" s="81">
        <v>0</v>
      </c>
      <c r="BU60" s="81">
        <v>0</v>
      </c>
      <c r="BV60" s="129">
        <v>0</v>
      </c>
      <c r="BW60" s="81">
        <v>6618.4198245320067</v>
      </c>
      <c r="BX60" s="129">
        <v>8871.7290340450181</v>
      </c>
      <c r="BY60" s="130">
        <v>11344.555343813177</v>
      </c>
      <c r="BZ60" s="107"/>
      <c r="CB60" s="87"/>
    </row>
    <row r="61" spans="1:80" ht="14.25" customHeight="1">
      <c r="A61" s="34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22.196919794798447</v>
      </c>
      <c r="H61" s="81">
        <v>0.84713874239640985</v>
      </c>
      <c r="I61" s="81">
        <v>3.153594642466818</v>
      </c>
      <c r="J61" s="81">
        <v>1.1678772995922851E-3</v>
      </c>
      <c r="K61" s="81">
        <v>3.2119992971484997E-2</v>
      </c>
      <c r="L61" s="81">
        <v>0.48686831989388896</v>
      </c>
      <c r="M61" s="81">
        <v>0</v>
      </c>
      <c r="N61" s="81">
        <v>3.074370124633205E-2</v>
      </c>
      <c r="O61" s="81">
        <v>0</v>
      </c>
      <c r="P61" s="81">
        <v>2.070127677592561E-2</v>
      </c>
      <c r="Q61" s="81">
        <v>9.1746004411656212E-3</v>
      </c>
      <c r="R61" s="81">
        <v>0</v>
      </c>
      <c r="S61" s="81">
        <v>1.7340627063017856E-2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2.8849226962874636E-2</v>
      </c>
      <c r="Z61" s="81">
        <v>0.19713874591833849</v>
      </c>
      <c r="AA61" s="81">
        <v>0.60541487091013035</v>
      </c>
      <c r="AB61" s="81">
        <v>0</v>
      </c>
      <c r="AC61" s="81">
        <v>0.14613390432416148</v>
      </c>
      <c r="AD61" s="81">
        <v>44.019249536638569</v>
      </c>
      <c r="AE61" s="81">
        <v>1.406944941455629</v>
      </c>
      <c r="AF61" s="81">
        <v>37.18381989846371</v>
      </c>
      <c r="AG61" s="81">
        <v>2.2099833957805908</v>
      </c>
      <c r="AH61" s="81">
        <v>4.6034276493677497</v>
      </c>
      <c r="AI61" s="81">
        <v>0</v>
      </c>
      <c r="AJ61" s="81">
        <v>9.640408299629118E-3</v>
      </c>
      <c r="AK61" s="81">
        <v>47.508713784372183</v>
      </c>
      <c r="AL61" s="81">
        <v>0</v>
      </c>
      <c r="AM61" s="81">
        <v>1.2892105843141854</v>
      </c>
      <c r="AN61" s="81">
        <v>1.3534936543380964</v>
      </c>
      <c r="AO61" s="81">
        <v>100.78959718293309</v>
      </c>
      <c r="AP61" s="81">
        <v>2.597290026780497</v>
      </c>
      <c r="AQ61" s="81">
        <v>1.9971280285683939</v>
      </c>
      <c r="AR61" s="81">
        <v>20.566998187127176</v>
      </c>
      <c r="AS61" s="81">
        <v>117.31934360368966</v>
      </c>
      <c r="AT61" s="81">
        <v>0</v>
      </c>
      <c r="AU61" s="81">
        <v>5.1105872168492903</v>
      </c>
      <c r="AV61" s="81">
        <v>17.426198180207493</v>
      </c>
      <c r="AW61" s="81">
        <v>31.305901142912713</v>
      </c>
      <c r="AX61" s="81">
        <v>1.6173348845330697</v>
      </c>
      <c r="AY61" s="81">
        <v>20.348569295134808</v>
      </c>
      <c r="AZ61" s="81">
        <v>0.17776587817017636</v>
      </c>
      <c r="BA61" s="81">
        <v>0</v>
      </c>
      <c r="BB61" s="81">
        <v>0</v>
      </c>
      <c r="BC61" s="81">
        <v>107.63728158795547</v>
      </c>
      <c r="BD61" s="81">
        <v>44.999100597977176</v>
      </c>
      <c r="BE61" s="81">
        <v>13.946352579261422</v>
      </c>
      <c r="BF61" s="81">
        <v>8.0563018805721036</v>
      </c>
      <c r="BG61" s="81">
        <v>8.564245852605529</v>
      </c>
      <c r="BH61" s="81">
        <v>0.42490562696485223</v>
      </c>
      <c r="BI61" s="81">
        <v>24.972085775254858</v>
      </c>
      <c r="BJ61" s="81">
        <v>43.424212359492209</v>
      </c>
      <c r="BK61" s="81">
        <v>117.35391249610885</v>
      </c>
      <c r="BL61" s="81">
        <v>0.3601554466498314</v>
      </c>
      <c r="BM61" s="81">
        <v>9.6237273095859097E-2</v>
      </c>
      <c r="BN61" s="81">
        <v>0</v>
      </c>
      <c r="BO61" s="81">
        <v>0</v>
      </c>
      <c r="BP61" s="129">
        <v>856.44929527934346</v>
      </c>
      <c r="BQ61" s="81">
        <v>7.9746080426539923</v>
      </c>
      <c r="BR61" s="81">
        <v>0</v>
      </c>
      <c r="BS61" s="129">
        <v>7.9746080426539923</v>
      </c>
      <c r="BT61" s="81">
        <v>0</v>
      </c>
      <c r="BU61" s="81">
        <v>0</v>
      </c>
      <c r="BV61" s="129">
        <v>0</v>
      </c>
      <c r="BW61" s="81">
        <v>0</v>
      </c>
      <c r="BX61" s="129">
        <v>7.9746080426539923</v>
      </c>
      <c r="BY61" s="130">
        <v>864.4239033219975</v>
      </c>
      <c r="BZ61" s="107"/>
      <c r="CB61" s="87"/>
    </row>
    <row r="62" spans="1:80" ht="14.25" customHeight="1">
      <c r="A62" s="34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8.1997478877481912E-3</v>
      </c>
      <c r="G62" s="81">
        <v>95.117009159626932</v>
      </c>
      <c r="H62" s="81">
        <v>3.4743172078159406</v>
      </c>
      <c r="I62" s="81">
        <v>30.642681218413422</v>
      </c>
      <c r="J62" s="81">
        <v>0.46719462522236188</v>
      </c>
      <c r="K62" s="81">
        <v>8.786865279480164</v>
      </c>
      <c r="L62" s="81">
        <v>6.7367669402866107E-2</v>
      </c>
      <c r="M62" s="81">
        <v>0</v>
      </c>
      <c r="N62" s="81">
        <v>0.54230588507979871</v>
      </c>
      <c r="O62" s="81">
        <v>2.7734309299514627E-2</v>
      </c>
      <c r="P62" s="81">
        <v>8.2970084952612666</v>
      </c>
      <c r="Q62" s="81">
        <v>10.55781133147455</v>
      </c>
      <c r="R62" s="81">
        <v>0.56653116504761536</v>
      </c>
      <c r="S62" s="81">
        <v>0.19309587536217801</v>
      </c>
      <c r="T62" s="81">
        <v>2.9499040937730123E-2</v>
      </c>
      <c r="U62" s="81">
        <v>26.283109930056892</v>
      </c>
      <c r="V62" s="81">
        <v>0.17577170172813233</v>
      </c>
      <c r="W62" s="81">
        <v>0</v>
      </c>
      <c r="X62" s="81">
        <v>0</v>
      </c>
      <c r="Y62" s="81">
        <v>0.33970796953064886</v>
      </c>
      <c r="Z62" s="81">
        <v>2.3887777955020901</v>
      </c>
      <c r="AA62" s="81">
        <v>30.26239855621612</v>
      </c>
      <c r="AB62" s="81">
        <v>13.612798565545571</v>
      </c>
      <c r="AC62" s="81">
        <v>0.63542575206766938</v>
      </c>
      <c r="AD62" s="81">
        <v>213.46119456307966</v>
      </c>
      <c r="AE62" s="81">
        <v>30.655438936720433</v>
      </c>
      <c r="AF62" s="81">
        <v>107.3819035268764</v>
      </c>
      <c r="AG62" s="81">
        <v>4.2222899981209281</v>
      </c>
      <c r="AH62" s="81">
        <v>114.78599691610943</v>
      </c>
      <c r="AI62" s="81">
        <v>4.2012470776871274</v>
      </c>
      <c r="AJ62" s="81">
        <v>3.2821070905754875E-2</v>
      </c>
      <c r="AK62" s="81">
        <v>135.48804016931811</v>
      </c>
      <c r="AL62" s="81">
        <v>56.550504691649131</v>
      </c>
      <c r="AM62" s="81">
        <v>2.6972262292754041</v>
      </c>
      <c r="AN62" s="81">
        <v>8.8295476557212621E-2</v>
      </c>
      <c r="AO62" s="81">
        <v>11.319504655015304</v>
      </c>
      <c r="AP62" s="81">
        <v>220.900971864631</v>
      </c>
      <c r="AQ62" s="81">
        <v>15.470059947944774</v>
      </c>
      <c r="AR62" s="81">
        <v>6.1391219414936851</v>
      </c>
      <c r="AS62" s="81">
        <v>2.4556195878152161</v>
      </c>
      <c r="AT62" s="81">
        <v>0</v>
      </c>
      <c r="AU62" s="81">
        <v>5.6757591545533153</v>
      </c>
      <c r="AV62" s="81">
        <v>34.164278261357744</v>
      </c>
      <c r="AW62" s="81">
        <v>72.041251150472704</v>
      </c>
      <c r="AX62" s="81">
        <v>1.3141586790107498</v>
      </c>
      <c r="AY62" s="81">
        <v>16.534144660073409</v>
      </c>
      <c r="AZ62" s="81">
        <v>0.24456074085680957</v>
      </c>
      <c r="BA62" s="81">
        <v>0.11374016592505255</v>
      </c>
      <c r="BB62" s="81">
        <v>3.8229308354489601E-2</v>
      </c>
      <c r="BC62" s="81">
        <v>289.0809205517341</v>
      </c>
      <c r="BD62" s="81">
        <v>442.5271057093679</v>
      </c>
      <c r="BE62" s="81">
        <v>34.330618057731414</v>
      </c>
      <c r="BF62" s="81">
        <v>7.869363239827071</v>
      </c>
      <c r="BG62" s="81">
        <v>14.90745358480425</v>
      </c>
      <c r="BH62" s="81">
        <v>0.73961689340966319</v>
      </c>
      <c r="BI62" s="81">
        <v>14.86188767636369</v>
      </c>
      <c r="BJ62" s="81">
        <v>6.6775145206250661</v>
      </c>
      <c r="BK62" s="81">
        <v>100.60520212495817</v>
      </c>
      <c r="BL62" s="81">
        <v>0.65157545137040718</v>
      </c>
      <c r="BM62" s="81">
        <v>8.5099710892546199E-2</v>
      </c>
      <c r="BN62" s="81">
        <v>0</v>
      </c>
      <c r="BO62" s="81">
        <v>0</v>
      </c>
      <c r="BP62" s="129">
        <v>2200.7883275758472</v>
      </c>
      <c r="BQ62" s="81">
        <v>15752.123367536429</v>
      </c>
      <c r="BR62" s="81">
        <v>21.490674860229323</v>
      </c>
      <c r="BS62" s="129">
        <v>15773.614042396659</v>
      </c>
      <c r="BT62" s="81">
        <v>0</v>
      </c>
      <c r="BU62" s="81">
        <v>0</v>
      </c>
      <c r="BV62" s="129">
        <v>0</v>
      </c>
      <c r="BW62" s="81">
        <v>4788.0056792506957</v>
      </c>
      <c r="BX62" s="129">
        <v>20561.619721647356</v>
      </c>
      <c r="BY62" s="130">
        <v>22762.408049223202</v>
      </c>
      <c r="BZ62" s="107"/>
      <c r="CB62" s="87"/>
    </row>
    <row r="63" spans="1:80" ht="14.25" customHeight="1">
      <c r="A63" s="34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1274.1153300683302</v>
      </c>
      <c r="H63" s="81">
        <v>110.43365272560014</v>
      </c>
      <c r="I63" s="81">
        <v>235.22377703903715</v>
      </c>
      <c r="J63" s="81">
        <v>5.4227833046280871</v>
      </c>
      <c r="K63" s="81">
        <v>13.167717109160717</v>
      </c>
      <c r="L63" s="81">
        <v>36.575014340515011</v>
      </c>
      <c r="M63" s="81">
        <v>0</v>
      </c>
      <c r="N63" s="81">
        <v>26.842039903110628</v>
      </c>
      <c r="O63" s="81">
        <v>5.2855087563852559</v>
      </c>
      <c r="P63" s="81">
        <v>88.193046485978428</v>
      </c>
      <c r="Q63" s="81">
        <v>47.232177098472256</v>
      </c>
      <c r="R63" s="81">
        <v>0.19178571890654772</v>
      </c>
      <c r="S63" s="81">
        <v>25.422932009637726</v>
      </c>
      <c r="T63" s="81">
        <v>9.676729389390773E-2</v>
      </c>
      <c r="U63" s="81">
        <v>38.117512197526715</v>
      </c>
      <c r="V63" s="81">
        <v>4.737247698316057E-2</v>
      </c>
      <c r="W63" s="81">
        <v>0</v>
      </c>
      <c r="X63" s="81">
        <v>0</v>
      </c>
      <c r="Y63" s="81">
        <v>5.7018451622916704</v>
      </c>
      <c r="Z63" s="81">
        <v>1.7711622676984582</v>
      </c>
      <c r="AA63" s="81">
        <v>805.2133786176945</v>
      </c>
      <c r="AB63" s="81">
        <v>265.80184357998888</v>
      </c>
      <c r="AC63" s="81">
        <v>10.246905163765028</v>
      </c>
      <c r="AD63" s="81">
        <v>4294.3404410475487</v>
      </c>
      <c r="AE63" s="81">
        <v>152.83799647193706</v>
      </c>
      <c r="AF63" s="81">
        <v>1799.3557865752878</v>
      </c>
      <c r="AG63" s="81">
        <v>272.2088454474478</v>
      </c>
      <c r="AH63" s="81">
        <v>4896.6224465976211</v>
      </c>
      <c r="AI63" s="81">
        <v>0.35354221896348009</v>
      </c>
      <c r="AJ63" s="81">
        <v>7.9351503200305387E-3</v>
      </c>
      <c r="AK63" s="81">
        <v>388.77313463397701</v>
      </c>
      <c r="AL63" s="81">
        <v>35.458767696471547</v>
      </c>
      <c r="AM63" s="81">
        <v>287.4772579679597</v>
      </c>
      <c r="AN63" s="81">
        <v>123.94800870518415</v>
      </c>
      <c r="AO63" s="81">
        <v>416.57756997438906</v>
      </c>
      <c r="AP63" s="81">
        <v>5214.6568494451731</v>
      </c>
      <c r="AQ63" s="81">
        <v>9.6721150757550767</v>
      </c>
      <c r="AR63" s="81">
        <v>880.27928938876016</v>
      </c>
      <c r="AS63" s="81">
        <v>97.04838776180236</v>
      </c>
      <c r="AT63" s="81">
        <v>0</v>
      </c>
      <c r="AU63" s="81">
        <v>112.72399751727981</v>
      </c>
      <c r="AV63" s="81">
        <v>228.97542076428107</v>
      </c>
      <c r="AW63" s="81">
        <v>2166.0933709930778</v>
      </c>
      <c r="AX63" s="81">
        <v>7.4937379404117053</v>
      </c>
      <c r="AY63" s="81">
        <v>94.282790297985429</v>
      </c>
      <c r="AZ63" s="81">
        <v>4.9092606576161746</v>
      </c>
      <c r="BA63" s="81">
        <v>2.0380341647979995E-5</v>
      </c>
      <c r="BB63" s="81">
        <v>0.33827293229091659</v>
      </c>
      <c r="BC63" s="81">
        <v>432.20952828065208</v>
      </c>
      <c r="BD63" s="81">
        <v>1221.9384909865132</v>
      </c>
      <c r="BE63" s="81">
        <v>13.679561211828176</v>
      </c>
      <c r="BF63" s="81">
        <v>6.929313490908898</v>
      </c>
      <c r="BG63" s="81">
        <v>8.8818364845852997</v>
      </c>
      <c r="BH63" s="81">
        <v>0.440662536437329</v>
      </c>
      <c r="BI63" s="81">
        <v>251.47509096291111</v>
      </c>
      <c r="BJ63" s="81">
        <v>100.60519926354793</v>
      </c>
      <c r="BK63" s="81">
        <v>289.49542575752821</v>
      </c>
      <c r="BL63" s="81">
        <v>6.2205909272610249</v>
      </c>
      <c r="BM63" s="81">
        <v>98.894216092359187</v>
      </c>
      <c r="BN63" s="81">
        <v>0</v>
      </c>
      <c r="BO63" s="81">
        <v>0</v>
      </c>
      <c r="BP63" s="129">
        <v>26910.307712956022</v>
      </c>
      <c r="BQ63" s="81">
        <v>1549.9778191816001</v>
      </c>
      <c r="BR63" s="81">
        <v>10928.833324530908</v>
      </c>
      <c r="BS63" s="129">
        <v>12478.811143712508</v>
      </c>
      <c r="BT63" s="81">
        <v>0</v>
      </c>
      <c r="BU63" s="81">
        <v>0</v>
      </c>
      <c r="BV63" s="129">
        <v>0</v>
      </c>
      <c r="BW63" s="81">
        <v>18932.556854556533</v>
      </c>
      <c r="BX63" s="129">
        <v>31411.367998269041</v>
      </c>
      <c r="BY63" s="130">
        <v>58321.675711225063</v>
      </c>
      <c r="BZ63" s="107"/>
      <c r="CB63" s="87"/>
    </row>
    <row r="64" spans="1:80" ht="14.25" customHeight="1">
      <c r="A64" s="34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1.8233734292914532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8.191410902096477E-4</v>
      </c>
      <c r="BA64" s="81">
        <v>0</v>
      </c>
      <c r="BB64" s="81">
        <v>0</v>
      </c>
      <c r="BC64" s="81">
        <v>0</v>
      </c>
      <c r="BD64" s="81">
        <v>0</v>
      </c>
      <c r="BE64" s="81">
        <v>62.943562478452804</v>
      </c>
      <c r="BF64" s="81">
        <v>8.6519834686678792</v>
      </c>
      <c r="BG64" s="81">
        <v>3.527023486684385</v>
      </c>
      <c r="BH64" s="81">
        <v>0.17498938630696315</v>
      </c>
      <c r="BI64" s="81">
        <v>2.6902822842380281</v>
      </c>
      <c r="BJ64" s="81">
        <v>0.78858888251165737</v>
      </c>
      <c r="BK64" s="81">
        <v>2.8665716065500959</v>
      </c>
      <c r="BL64" s="81">
        <v>0</v>
      </c>
      <c r="BM64" s="81">
        <v>0</v>
      </c>
      <c r="BN64" s="81">
        <v>0</v>
      </c>
      <c r="BO64" s="81">
        <v>0</v>
      </c>
      <c r="BP64" s="129">
        <v>83.467194163793479</v>
      </c>
      <c r="BQ64" s="81">
        <v>92.635542674630841</v>
      </c>
      <c r="BR64" s="81">
        <v>84197.975198013883</v>
      </c>
      <c r="BS64" s="129">
        <v>84290.610740688513</v>
      </c>
      <c r="BT64" s="81">
        <v>0</v>
      </c>
      <c r="BU64" s="81">
        <v>0</v>
      </c>
      <c r="BV64" s="129">
        <v>0</v>
      </c>
      <c r="BW64" s="81">
        <v>5148.7120182293365</v>
      </c>
      <c r="BX64" s="129">
        <v>89439.322758917842</v>
      </c>
      <c r="BY64" s="130">
        <v>89522.789953081636</v>
      </c>
      <c r="BZ64" s="107"/>
      <c r="CB64" s="87"/>
    </row>
    <row r="65" spans="1:80" ht="14.25" customHeight="1">
      <c r="A65" s="34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26.630698793076508</v>
      </c>
      <c r="H65" s="81">
        <v>4.2697300507907521</v>
      </c>
      <c r="I65" s="81">
        <v>4.0800176626179789</v>
      </c>
      <c r="J65" s="81">
        <v>4.9645311306187627E-3</v>
      </c>
      <c r="K65" s="81">
        <v>9.7190115240332765E-3</v>
      </c>
      <c r="L65" s="81">
        <v>1.4030582568162232E-2</v>
      </c>
      <c r="M65" s="81">
        <v>0</v>
      </c>
      <c r="N65" s="81">
        <v>3.1393963012498124E-2</v>
      </c>
      <c r="O65" s="81">
        <v>0</v>
      </c>
      <c r="P65" s="81">
        <v>6.0147044103543964E-3</v>
      </c>
      <c r="Q65" s="81">
        <v>2.8586288874075459E-2</v>
      </c>
      <c r="R65" s="81">
        <v>0</v>
      </c>
      <c r="S65" s="81">
        <v>1.8231475023903657E-2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2.7775403905596574E-2</v>
      </c>
      <c r="Z65" s="81">
        <v>3.0853320919259568</v>
      </c>
      <c r="AA65" s="81">
        <v>0.15455043513216302</v>
      </c>
      <c r="AB65" s="81">
        <v>0</v>
      </c>
      <c r="AC65" s="81">
        <v>0.23030167956956299</v>
      </c>
      <c r="AD65" s="81">
        <v>49.698919538649641</v>
      </c>
      <c r="AE65" s="81">
        <v>0.43907978650535373</v>
      </c>
      <c r="AF65" s="81">
        <v>16.172781929640749</v>
      </c>
      <c r="AG65" s="81">
        <v>1.2775208567117542</v>
      </c>
      <c r="AH65" s="81">
        <v>16.839306927731084</v>
      </c>
      <c r="AI65" s="81">
        <v>0</v>
      </c>
      <c r="AJ65" s="81">
        <v>2.0103329363797826E-5</v>
      </c>
      <c r="AK65" s="81">
        <v>15.23786303594666</v>
      </c>
      <c r="AL65" s="81">
        <v>0</v>
      </c>
      <c r="AM65" s="81">
        <v>2.0449181185025109</v>
      </c>
      <c r="AN65" s="81">
        <v>3.9453788937547932E-2</v>
      </c>
      <c r="AO65" s="81">
        <v>37.726416770671804</v>
      </c>
      <c r="AP65" s="81">
        <v>0.45337144771541449</v>
      </c>
      <c r="AQ65" s="81">
        <v>0.40142754721070306</v>
      </c>
      <c r="AR65" s="81">
        <v>205.26071499074556</v>
      </c>
      <c r="AS65" s="81">
        <v>0.25087067876980668</v>
      </c>
      <c r="AT65" s="81">
        <v>0</v>
      </c>
      <c r="AU65" s="81">
        <v>0.3865528545628556</v>
      </c>
      <c r="AV65" s="81">
        <v>25.609993179192507</v>
      </c>
      <c r="AW65" s="81">
        <v>46.00796493001436</v>
      </c>
      <c r="AX65" s="81">
        <v>2.3768773276322843</v>
      </c>
      <c r="AY65" s="81">
        <v>29.904785625967435</v>
      </c>
      <c r="AZ65" s="81">
        <v>0.21270146972051118</v>
      </c>
      <c r="BA65" s="81">
        <v>3.5115432501982898E-3</v>
      </c>
      <c r="BB65" s="81">
        <v>0</v>
      </c>
      <c r="BC65" s="81">
        <v>34.523396315107682</v>
      </c>
      <c r="BD65" s="81">
        <v>66.1318462849176</v>
      </c>
      <c r="BE65" s="81">
        <v>389.75002114195013</v>
      </c>
      <c r="BF65" s="81">
        <v>33.637175403733821</v>
      </c>
      <c r="BG65" s="81">
        <v>12.509095334121909</v>
      </c>
      <c r="BH65" s="81">
        <v>0.620624989892265</v>
      </c>
      <c r="BI65" s="81">
        <v>55.200089063246594</v>
      </c>
      <c r="BJ65" s="81">
        <v>16.376061463254292</v>
      </c>
      <c r="BK65" s="81">
        <v>6.2473322777447597</v>
      </c>
      <c r="BL65" s="81">
        <v>8.7028043899849583E-2</v>
      </c>
      <c r="BM65" s="81">
        <v>3.0739240849611438E-2</v>
      </c>
      <c r="BN65" s="81">
        <v>0</v>
      </c>
      <c r="BO65" s="81">
        <v>0</v>
      </c>
      <c r="BP65" s="129">
        <v>1104.0498086836892</v>
      </c>
      <c r="BQ65" s="81">
        <v>17928.299664774764</v>
      </c>
      <c r="BR65" s="81">
        <v>34649.948807145724</v>
      </c>
      <c r="BS65" s="129">
        <v>52578.248471920488</v>
      </c>
      <c r="BT65" s="81">
        <v>0</v>
      </c>
      <c r="BU65" s="81">
        <v>0</v>
      </c>
      <c r="BV65" s="129">
        <v>0</v>
      </c>
      <c r="BW65" s="81">
        <v>3161.3652780761827</v>
      </c>
      <c r="BX65" s="129">
        <v>55739.613749996672</v>
      </c>
      <c r="BY65" s="130">
        <v>56843.66355868036</v>
      </c>
      <c r="BZ65" s="107"/>
      <c r="CB65" s="87"/>
    </row>
    <row r="66" spans="1:80" ht="14.25" customHeight="1">
      <c r="A66" s="34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10.079293930785472</v>
      </c>
      <c r="H66" s="81">
        <v>1.6165636205778156</v>
      </c>
      <c r="I66" s="81">
        <v>1.5503295662667487</v>
      </c>
      <c r="J66" s="81">
        <v>1.8822326864692375E-3</v>
      </c>
      <c r="K66" s="81">
        <v>3.6777706847424931E-3</v>
      </c>
      <c r="L66" s="81">
        <v>5.0573379130853151E-3</v>
      </c>
      <c r="M66" s="81">
        <v>0</v>
      </c>
      <c r="N66" s="81">
        <v>1.1881621537920363E-2</v>
      </c>
      <c r="O66" s="81">
        <v>0</v>
      </c>
      <c r="P66" s="81">
        <v>2.3880732005723106E-3</v>
      </c>
      <c r="Q66" s="81">
        <v>1.0912014147152659E-2</v>
      </c>
      <c r="R66" s="81">
        <v>0</v>
      </c>
      <c r="S66" s="81">
        <v>7.1401996385102888E-3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1.0579157244773065E-2</v>
      </c>
      <c r="Z66" s="81">
        <v>1.168615094386251</v>
      </c>
      <c r="AA66" s="81">
        <v>5.8215828092557528E-2</v>
      </c>
      <c r="AB66" s="81">
        <v>0</v>
      </c>
      <c r="AC66" s="81">
        <v>8.7712185192706016E-2</v>
      </c>
      <c r="AD66" s="81">
        <v>18.805947334958656</v>
      </c>
      <c r="AE66" s="81">
        <v>0.16598333800127818</v>
      </c>
      <c r="AF66" s="81">
        <v>6.142624354166812</v>
      </c>
      <c r="AG66" s="81">
        <v>0.48346354472672454</v>
      </c>
      <c r="AH66" s="81">
        <v>6.3960499126261459</v>
      </c>
      <c r="AI66" s="81">
        <v>0</v>
      </c>
      <c r="AJ66" s="81">
        <v>7.3509457615982514E-6</v>
      </c>
      <c r="AK66" s="81">
        <v>5.9769515051818694</v>
      </c>
      <c r="AL66" s="81">
        <v>0</v>
      </c>
      <c r="AM66" s="81">
        <v>0.77413983493619565</v>
      </c>
      <c r="AN66" s="81">
        <v>1.4266002979004155E-2</v>
      </c>
      <c r="AO66" s="81">
        <v>26.188643217964614</v>
      </c>
      <c r="AP66" s="81">
        <v>0.16965310305196543</v>
      </c>
      <c r="AQ66" s="81">
        <v>0.17905669679850239</v>
      </c>
      <c r="AR66" s="81">
        <v>0.11494740468111378</v>
      </c>
      <c r="AS66" s="81">
        <v>5.0504651249655905E-2</v>
      </c>
      <c r="AT66" s="81">
        <v>0</v>
      </c>
      <c r="AU66" s="81">
        <v>0.1424308730587357</v>
      </c>
      <c r="AV66" s="81">
        <v>9.6911655272189918</v>
      </c>
      <c r="AW66" s="81">
        <v>17.410032114710429</v>
      </c>
      <c r="AX66" s="81">
        <v>0.89944231764549443</v>
      </c>
      <c r="AY66" s="81">
        <v>11.316372695980039</v>
      </c>
      <c r="AZ66" s="81">
        <v>8.5841299257269757E-2</v>
      </c>
      <c r="BA66" s="81">
        <v>1.3298614441142247E-3</v>
      </c>
      <c r="BB66" s="81">
        <v>0</v>
      </c>
      <c r="BC66" s="81">
        <v>13.541575028125642</v>
      </c>
      <c r="BD66" s="81">
        <v>25.025179213575385</v>
      </c>
      <c r="BE66" s="81">
        <v>271.04683626644402</v>
      </c>
      <c r="BF66" s="81">
        <v>25.009329285688342</v>
      </c>
      <c r="BG66" s="81">
        <v>13.283654924346354</v>
      </c>
      <c r="BH66" s="81">
        <v>0.65905391101038469</v>
      </c>
      <c r="BI66" s="81">
        <v>38.466553826342974</v>
      </c>
      <c r="BJ66" s="81">
        <v>11.349084395970152</v>
      </c>
      <c r="BK66" s="81">
        <v>3.5197427946005604</v>
      </c>
      <c r="BL66" s="81">
        <v>3.7388068682423455E-2</v>
      </c>
      <c r="BM66" s="81">
        <v>1.1566639946516199E-2</v>
      </c>
      <c r="BN66" s="81">
        <v>0</v>
      </c>
      <c r="BO66" s="81">
        <v>0</v>
      </c>
      <c r="BP66" s="129">
        <v>521.57306592867099</v>
      </c>
      <c r="BQ66" s="81">
        <v>16029.979776359709</v>
      </c>
      <c r="BR66" s="81">
        <v>36658.857814622315</v>
      </c>
      <c r="BS66" s="129">
        <v>52688.837590982024</v>
      </c>
      <c r="BT66" s="81">
        <v>0</v>
      </c>
      <c r="BU66" s="81">
        <v>0</v>
      </c>
      <c r="BV66" s="129">
        <v>0</v>
      </c>
      <c r="BW66" s="81">
        <v>4888.2403563225553</v>
      </c>
      <c r="BX66" s="129">
        <v>57577.077947304577</v>
      </c>
      <c r="BY66" s="130">
        <v>58098.651013233248</v>
      </c>
      <c r="BZ66" s="107"/>
      <c r="CB66" s="87"/>
    </row>
    <row r="67" spans="1:80" ht="14.25" customHeight="1">
      <c r="A67" s="34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0.16896630693999937</v>
      </c>
      <c r="H67" s="81">
        <v>2.7126500060658858E-2</v>
      </c>
      <c r="I67" s="81">
        <v>2.5890148494056801E-2</v>
      </c>
      <c r="J67" s="81">
        <v>3.153829463222163E-5</v>
      </c>
      <c r="K67" s="81">
        <v>6.1346780966355284E-5</v>
      </c>
      <c r="L67" s="81">
        <v>8.2723227954298125E-5</v>
      </c>
      <c r="M67" s="81">
        <v>0</v>
      </c>
      <c r="N67" s="81">
        <v>1.9912758126532253E-4</v>
      </c>
      <c r="O67" s="81">
        <v>0</v>
      </c>
      <c r="P67" s="81">
        <v>3.7954134803154631E-5</v>
      </c>
      <c r="Q67" s="81">
        <v>1.8156832507534068E-4</v>
      </c>
      <c r="R67" s="81">
        <v>0</v>
      </c>
      <c r="S67" s="81">
        <v>1.1564653595902491E-4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1.7615370194012537E-4</v>
      </c>
      <c r="Z67" s="81">
        <v>1.9607269281372217E-2</v>
      </c>
      <c r="AA67" s="81">
        <v>9.7427394548881018E-4</v>
      </c>
      <c r="AB67" s="81">
        <v>0</v>
      </c>
      <c r="AC67" s="81">
        <v>1.4618241495227922E-3</v>
      </c>
      <c r="AD67" s="81">
        <v>0.31529503240326295</v>
      </c>
      <c r="AE67" s="81">
        <v>2.7720739949191348E-3</v>
      </c>
      <c r="AF67" s="81">
        <v>0.10229880782146619</v>
      </c>
      <c r="AG67" s="81">
        <v>8.0904292138413922E-3</v>
      </c>
      <c r="AH67" s="81">
        <v>0.10696695433884518</v>
      </c>
      <c r="AI67" s="81">
        <v>0</v>
      </c>
      <c r="AJ67" s="81">
        <v>0</v>
      </c>
      <c r="AK67" s="81">
        <v>9.6219765675204502E-2</v>
      </c>
      <c r="AL67" s="81">
        <v>0</v>
      </c>
      <c r="AM67" s="81">
        <v>1.2980088561802732E-2</v>
      </c>
      <c r="AN67" s="81">
        <v>2.3282288457950203E-4</v>
      </c>
      <c r="AO67" s="81">
        <v>0.43774820547883975</v>
      </c>
      <c r="AP67" s="81">
        <v>2.8471327450718931E-3</v>
      </c>
      <c r="AQ67" s="81">
        <v>2.5249400624522403E-3</v>
      </c>
      <c r="AR67" s="81">
        <v>0</v>
      </c>
      <c r="AS67" s="81">
        <v>0</v>
      </c>
      <c r="AT67" s="81">
        <v>0</v>
      </c>
      <c r="AU67" s="81">
        <v>2.3891332108435847E-3</v>
      </c>
      <c r="AV67" s="81">
        <v>0.16254209465728725</v>
      </c>
      <c r="AW67" s="81">
        <v>0.29200441164972396</v>
      </c>
      <c r="AX67" s="81">
        <v>1.50856197763715E-2</v>
      </c>
      <c r="AY67" s="81">
        <v>0.18980038229260979</v>
      </c>
      <c r="AZ67" s="81">
        <v>1.4390756699322986E-3</v>
      </c>
      <c r="BA67" s="81">
        <v>2.2318812772898503E-5</v>
      </c>
      <c r="BB67" s="81">
        <v>0</v>
      </c>
      <c r="BC67" s="81">
        <v>0.21799861935466652</v>
      </c>
      <c r="BD67" s="81">
        <v>0.41972712540344131</v>
      </c>
      <c r="BE67" s="81">
        <v>4.528536674105557</v>
      </c>
      <c r="BF67" s="81">
        <v>0.4135427074478823</v>
      </c>
      <c r="BG67" s="81">
        <v>0.2127536323781645</v>
      </c>
      <c r="BH67" s="81">
        <v>1.0555537184536867E-2</v>
      </c>
      <c r="BI67" s="81">
        <v>380.26631768548714</v>
      </c>
      <c r="BJ67" s="81">
        <v>0.18970356564588764</v>
      </c>
      <c r="BK67" s="81">
        <v>460.40281081186862</v>
      </c>
      <c r="BL67" s="81">
        <v>5.4836297876763231E-4</v>
      </c>
      <c r="BM67" s="81">
        <v>1.9409822176181141E-4</v>
      </c>
      <c r="BN67" s="81">
        <v>0</v>
      </c>
      <c r="BO67" s="81">
        <v>0</v>
      </c>
      <c r="BP67" s="129">
        <v>848.65886049077994</v>
      </c>
      <c r="BQ67" s="81">
        <v>424.94479442035663</v>
      </c>
      <c r="BR67" s="81">
        <v>4199.8225612911137</v>
      </c>
      <c r="BS67" s="129">
        <v>4624.7673557114704</v>
      </c>
      <c r="BT67" s="81">
        <v>0</v>
      </c>
      <c r="BU67" s="81">
        <v>0</v>
      </c>
      <c r="BV67" s="129">
        <v>0</v>
      </c>
      <c r="BW67" s="81">
        <v>0</v>
      </c>
      <c r="BX67" s="129">
        <v>4624.7673557114704</v>
      </c>
      <c r="BY67" s="130">
        <v>5473.4262162022505</v>
      </c>
      <c r="BZ67" s="107"/>
      <c r="CB67" s="87"/>
    </row>
    <row r="68" spans="1:80" ht="14.25" customHeight="1">
      <c r="A68" s="34" t="s">
        <v>492</v>
      </c>
      <c r="B68" s="20" t="s">
        <v>391</v>
      </c>
      <c r="C68" s="91" t="s">
        <v>160</v>
      </c>
      <c r="D68" s="81">
        <v>3.3211986763606552E-2</v>
      </c>
      <c r="E68" s="81">
        <v>7.3765119845253151E-4</v>
      </c>
      <c r="F68" s="81">
        <v>0</v>
      </c>
      <c r="G68" s="81">
        <v>7.6117808873225152E-3</v>
      </c>
      <c r="H68" s="81">
        <v>1.0786279004581123E-2</v>
      </c>
      <c r="I68" s="81">
        <v>3.4707348004680916E-3</v>
      </c>
      <c r="J68" s="81">
        <v>0.33527678196092986</v>
      </c>
      <c r="K68" s="81">
        <v>1.3560523794309726E-4</v>
      </c>
      <c r="L68" s="81">
        <v>3.9900148099737801E-4</v>
      </c>
      <c r="M68" s="81">
        <v>0</v>
      </c>
      <c r="N68" s="81">
        <v>5.5374444215293851E-4</v>
      </c>
      <c r="O68" s="81">
        <v>0</v>
      </c>
      <c r="P68" s="81">
        <v>7.5806316424617508E-6</v>
      </c>
      <c r="Q68" s="81">
        <v>2.0255995517107388E-4</v>
      </c>
      <c r="R68" s="81">
        <v>1.5326590240199819E-2</v>
      </c>
      <c r="S68" s="81">
        <v>6.1731416366619116E-5</v>
      </c>
      <c r="T68" s="81">
        <v>0</v>
      </c>
      <c r="U68" s="81">
        <v>0</v>
      </c>
      <c r="V68" s="81">
        <v>2.2371935926767293E-6</v>
      </c>
      <c r="W68" s="81">
        <v>0</v>
      </c>
      <c r="X68" s="81">
        <v>0</v>
      </c>
      <c r="Y68" s="81">
        <v>8.2441101136453365E-2</v>
      </c>
      <c r="Z68" s="81">
        <v>6.5402763706837565E-5</v>
      </c>
      <c r="AA68" s="81">
        <v>9.8831934843856216E-4</v>
      </c>
      <c r="AB68" s="81">
        <v>2.952310120802002E-4</v>
      </c>
      <c r="AC68" s="81">
        <v>1.5111973289557611E-4</v>
      </c>
      <c r="AD68" s="81">
        <v>1.8892556073442469E-2</v>
      </c>
      <c r="AE68" s="81">
        <v>4.6580343654000595E-4</v>
      </c>
      <c r="AF68" s="81">
        <v>1.2466045524581439E-2</v>
      </c>
      <c r="AG68" s="81">
        <v>7.4346607615485968E-4</v>
      </c>
      <c r="AH68" s="81">
        <v>1.7207032807109819E-3</v>
      </c>
      <c r="AI68" s="81">
        <v>0</v>
      </c>
      <c r="AJ68" s="81">
        <v>3.472173986322151E-6</v>
      </c>
      <c r="AK68" s="81">
        <v>0.80346560093922803</v>
      </c>
      <c r="AL68" s="81">
        <v>1.0225416800112958E-4</v>
      </c>
      <c r="AM68" s="81">
        <v>5.3676100261621012E-3</v>
      </c>
      <c r="AN68" s="81">
        <v>4.4798053656402396E-4</v>
      </c>
      <c r="AO68" s="81">
        <v>61.259489861275227</v>
      </c>
      <c r="AP68" s="81">
        <v>1.057629133325902E-3</v>
      </c>
      <c r="AQ68" s="81">
        <v>1.57871195530235E-3</v>
      </c>
      <c r="AR68" s="81">
        <v>6.3495015523537344</v>
      </c>
      <c r="AS68" s="81">
        <v>31.460187423316874</v>
      </c>
      <c r="AT68" s="81">
        <v>0</v>
      </c>
      <c r="AU68" s="81">
        <v>2.0840360491548976E-3</v>
      </c>
      <c r="AV68" s="81">
        <v>1.6575776603615748E-2</v>
      </c>
      <c r="AW68" s="81">
        <v>1.1059277645274583E-2</v>
      </c>
      <c r="AX68" s="81">
        <v>2.0682917551062539E-3</v>
      </c>
      <c r="AY68" s="81">
        <v>6.9232739184620848E-3</v>
      </c>
      <c r="AZ68" s="81">
        <v>2.7843531682010786E-2</v>
      </c>
      <c r="BA68" s="81">
        <v>7.0178249943971464E-7</v>
      </c>
      <c r="BB68" s="81">
        <v>0</v>
      </c>
      <c r="BC68" s="81">
        <v>6.9822273309964905E-2</v>
      </c>
      <c r="BD68" s="81">
        <v>1.6157106430674473E-2</v>
      </c>
      <c r="BE68" s="81">
        <v>574.50454902073125</v>
      </c>
      <c r="BF68" s="81">
        <v>52.470232863282845</v>
      </c>
      <c r="BG68" s="81">
        <v>27.008902354442217</v>
      </c>
      <c r="BH68" s="81">
        <v>1.3391373116302014</v>
      </c>
      <c r="BI68" s="81">
        <v>100.26259169361273</v>
      </c>
      <c r="BJ68" s="81">
        <v>26.493721785906203</v>
      </c>
      <c r="BK68" s="81">
        <v>7.4158205965920807</v>
      </c>
      <c r="BL68" s="81">
        <v>3.5064701196024762E-4</v>
      </c>
      <c r="BM68" s="81">
        <v>2.0689533439125054E-3</v>
      </c>
      <c r="BN68" s="81">
        <v>0</v>
      </c>
      <c r="BO68" s="81">
        <v>0</v>
      </c>
      <c r="BP68" s="129">
        <v>890.05712560520703</v>
      </c>
      <c r="BQ68" s="81">
        <v>24203.093648265109</v>
      </c>
      <c r="BR68" s="81">
        <v>446.05448972908351</v>
      </c>
      <c r="BS68" s="129">
        <v>24649.148137994191</v>
      </c>
      <c r="BT68" s="81">
        <v>0</v>
      </c>
      <c r="BU68" s="81">
        <v>0</v>
      </c>
      <c r="BV68" s="129">
        <v>0</v>
      </c>
      <c r="BW68" s="81">
        <v>7387.4594029758691</v>
      </c>
      <c r="BX68" s="129">
        <v>32036.607540970061</v>
      </c>
      <c r="BY68" s="130">
        <v>32926.664666575271</v>
      </c>
      <c r="BZ68" s="107"/>
      <c r="CB68" s="87"/>
    </row>
    <row r="69" spans="1:80" ht="14.25" customHeight="1">
      <c r="A69" s="34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0.26902993851346707</v>
      </c>
      <c r="H69" s="81">
        <v>2.1342042469912129E-2</v>
      </c>
      <c r="I69" s="81">
        <v>0.1229249387654785</v>
      </c>
      <c r="J69" s="81">
        <v>2.5083116801982068E-4</v>
      </c>
      <c r="K69" s="81">
        <v>7.3443421554232472E-4</v>
      </c>
      <c r="L69" s="81">
        <v>1.0912459226871294E-3</v>
      </c>
      <c r="M69" s="81">
        <v>0</v>
      </c>
      <c r="N69" s="81">
        <v>1.0097857051008928E-3</v>
      </c>
      <c r="O69" s="81">
        <v>0</v>
      </c>
      <c r="P69" s="81">
        <v>6.4756604226840287E-3</v>
      </c>
      <c r="Q69" s="81">
        <v>2.8832177349281413E-3</v>
      </c>
      <c r="R69" s="81">
        <v>0</v>
      </c>
      <c r="S69" s="81">
        <v>1.2035792869829868E-2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2.1831722258875497E-3</v>
      </c>
      <c r="Z69" s="81">
        <v>1.8700404785376851E-3</v>
      </c>
      <c r="AA69" s="81">
        <v>3.9792248384145721E-3</v>
      </c>
      <c r="AB69" s="81">
        <v>0</v>
      </c>
      <c r="AC69" s="81">
        <v>4.9687928741186608E-3</v>
      </c>
      <c r="AD69" s="81">
        <v>0.85888206134800305</v>
      </c>
      <c r="AE69" s="81">
        <v>2.0766027305044579E-2</v>
      </c>
      <c r="AF69" s="81">
        <v>0.62136321550350981</v>
      </c>
      <c r="AG69" s="81">
        <v>3.6197827438184171E-2</v>
      </c>
      <c r="AH69" s="81">
        <v>0.17339810293142163</v>
      </c>
      <c r="AI69" s="81">
        <v>0</v>
      </c>
      <c r="AJ69" s="81">
        <v>2.0405161614831278E-5</v>
      </c>
      <c r="AK69" s="81">
        <v>0.24928766000735048</v>
      </c>
      <c r="AL69" s="81">
        <v>0</v>
      </c>
      <c r="AM69" s="81">
        <v>2.6339271544368235E-2</v>
      </c>
      <c r="AN69" s="81">
        <v>3.0638560220242689E-3</v>
      </c>
      <c r="AO69" s="81">
        <v>14.764135804311287</v>
      </c>
      <c r="AP69" s="81">
        <v>2.5715265113871485E-3</v>
      </c>
      <c r="AQ69" s="81">
        <v>2.7611552135641031E-2</v>
      </c>
      <c r="AR69" s="81">
        <v>2.073387649419915</v>
      </c>
      <c r="AS69" s="81">
        <v>7.7012766631697307</v>
      </c>
      <c r="AT69" s="81">
        <v>0</v>
      </c>
      <c r="AU69" s="81">
        <v>3.7142525990344925E-3</v>
      </c>
      <c r="AV69" s="81">
        <v>2.6561604757338642E-2</v>
      </c>
      <c r="AW69" s="81">
        <v>4.7717520719740926E-2</v>
      </c>
      <c r="AX69" s="81">
        <v>2.4651969132323836E-3</v>
      </c>
      <c r="AY69" s="81">
        <v>3.1015982339083797E-2</v>
      </c>
      <c r="AZ69" s="81">
        <v>6.83508310579772E-3</v>
      </c>
      <c r="BA69" s="81">
        <v>3.9200139596046814E-4</v>
      </c>
      <c r="BB69" s="81">
        <v>0</v>
      </c>
      <c r="BC69" s="81">
        <v>0.5647942012995596</v>
      </c>
      <c r="BD69" s="81">
        <v>6.8589161683971736E-2</v>
      </c>
      <c r="BE69" s="81">
        <v>138.47547055055574</v>
      </c>
      <c r="BF69" s="81">
        <v>12.760233960436688</v>
      </c>
      <c r="BG69" s="81">
        <v>6.846399570544202</v>
      </c>
      <c r="BH69" s="81">
        <v>0.33967657538567025</v>
      </c>
      <c r="BI69" s="81">
        <v>21.780997575341701</v>
      </c>
      <c r="BJ69" s="81">
        <v>6.3885395528088136</v>
      </c>
      <c r="BK69" s="81">
        <v>2.0684102950725891</v>
      </c>
      <c r="BL69" s="81">
        <v>5.1074315772156363E-3</v>
      </c>
      <c r="BM69" s="81">
        <v>6.2654249639594194E-4</v>
      </c>
      <c r="BN69" s="81">
        <v>0</v>
      </c>
      <c r="BO69" s="81">
        <v>0</v>
      </c>
      <c r="BP69" s="129">
        <v>216.42662780004687</v>
      </c>
      <c r="BQ69" s="81">
        <v>7371.6459933948991</v>
      </c>
      <c r="BR69" s="81">
        <v>113.97606724207753</v>
      </c>
      <c r="BS69" s="129">
        <v>7485.622060636977</v>
      </c>
      <c r="BT69" s="81">
        <v>0</v>
      </c>
      <c r="BU69" s="81">
        <v>0</v>
      </c>
      <c r="BV69" s="129">
        <v>0</v>
      </c>
      <c r="BW69" s="81">
        <v>11320.127954990221</v>
      </c>
      <c r="BX69" s="129">
        <v>18805.7500156272</v>
      </c>
      <c r="BY69" s="130">
        <v>19022.176643427247</v>
      </c>
      <c r="BZ69" s="107"/>
      <c r="CB69" s="87"/>
    </row>
    <row r="70" spans="1:80" ht="14.25" customHeight="1">
      <c r="A70" s="34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1.3345898450159443E-4</v>
      </c>
      <c r="H70" s="81">
        <v>0.92166249832103675</v>
      </c>
      <c r="I70" s="81">
        <v>0.2205778771598165</v>
      </c>
      <c r="J70" s="81">
        <v>5.9723533503969108E-5</v>
      </c>
      <c r="K70" s="81">
        <v>5.9107773975964284E-6</v>
      </c>
      <c r="L70" s="81">
        <v>2.9440539036338776E-6</v>
      </c>
      <c r="M70" s="81">
        <v>0</v>
      </c>
      <c r="N70" s="81">
        <v>2.7654101523401646E-4</v>
      </c>
      <c r="O70" s="81">
        <v>0</v>
      </c>
      <c r="P70" s="81">
        <v>7.8948426307542612E-8</v>
      </c>
      <c r="Q70" s="81">
        <v>2.589245710545937E-4</v>
      </c>
      <c r="R70" s="81">
        <v>0</v>
      </c>
      <c r="S70" s="81">
        <v>2.6126762813133914E-5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2.6274629170200847E-6</v>
      </c>
      <c r="Z70" s="81">
        <v>9.6209439215067748E-7</v>
      </c>
      <c r="AA70" s="81">
        <v>2.3088641552013848E-6</v>
      </c>
      <c r="AB70" s="81">
        <v>0</v>
      </c>
      <c r="AC70" s="81">
        <v>2.4240803560538537E-4</v>
      </c>
      <c r="AD70" s="81">
        <v>8.3173961514674724E-2</v>
      </c>
      <c r="AE70" s="81">
        <v>5.3657459256056952E-6</v>
      </c>
      <c r="AF70" s="81">
        <v>6.614876242849336</v>
      </c>
      <c r="AG70" s="81">
        <v>1.3652646946694325E-2</v>
      </c>
      <c r="AH70" s="81">
        <v>1.7556453483526073E-5</v>
      </c>
      <c r="AI70" s="81">
        <v>0</v>
      </c>
      <c r="AJ70" s="81">
        <v>3.6766505459726681E-8</v>
      </c>
      <c r="AK70" s="81">
        <v>1.8118646068926114E-4</v>
      </c>
      <c r="AL70" s="81">
        <v>0</v>
      </c>
      <c r="AM70" s="81">
        <v>0.23313632437418058</v>
      </c>
      <c r="AN70" s="81">
        <v>8.178649880210644E-6</v>
      </c>
      <c r="AO70" s="81">
        <v>4.947987723483367E-3</v>
      </c>
      <c r="AP70" s="81">
        <v>9.9054395376925051E-6</v>
      </c>
      <c r="AQ70" s="81">
        <v>7.6165631861656061E-6</v>
      </c>
      <c r="AR70" s="81">
        <v>2.9369187733044944E-3</v>
      </c>
      <c r="AS70" s="81">
        <v>4.4741885616240355E-4</v>
      </c>
      <c r="AT70" s="81">
        <v>0</v>
      </c>
      <c r="AU70" s="81">
        <v>4.9679440861496258E-3</v>
      </c>
      <c r="AV70" s="81">
        <v>4.4475652593741415E-4</v>
      </c>
      <c r="AW70" s="81">
        <v>7.9899917248690898E-4</v>
      </c>
      <c r="AX70" s="81">
        <v>4.1275965613247673E-5</v>
      </c>
      <c r="AY70" s="81">
        <v>5.1934295603338928E-4</v>
      </c>
      <c r="AZ70" s="81">
        <v>5.6220003202618154E-6</v>
      </c>
      <c r="BA70" s="81">
        <v>0</v>
      </c>
      <c r="BB70" s="81">
        <v>0</v>
      </c>
      <c r="BC70" s="81">
        <v>4.1050238172245088E-4</v>
      </c>
      <c r="BD70" s="81">
        <v>1.1484788586042635E-3</v>
      </c>
      <c r="BE70" s="81">
        <v>16.339636558359143</v>
      </c>
      <c r="BF70" s="81">
        <v>2.929640051107877E-2</v>
      </c>
      <c r="BG70" s="81">
        <v>2.7689457761124473E-2</v>
      </c>
      <c r="BH70" s="81">
        <v>1.3737346317817005E-3</v>
      </c>
      <c r="BI70" s="81">
        <v>7.2903466753951127E-3</v>
      </c>
      <c r="BJ70" s="81">
        <v>3.3739839980813195E-3</v>
      </c>
      <c r="BK70" s="81">
        <v>4.4755800560013264E-4</v>
      </c>
      <c r="BL70" s="81">
        <v>2.4900205073818206E-4</v>
      </c>
      <c r="BM70" s="81">
        <v>1.9446143522305388E-4</v>
      </c>
      <c r="BN70" s="81">
        <v>0</v>
      </c>
      <c r="BO70" s="81">
        <v>0</v>
      </c>
      <c r="BP70" s="129">
        <v>24.514542163076829</v>
      </c>
      <c r="BQ70" s="81">
        <v>3459.3659653561626</v>
      </c>
      <c r="BR70" s="81">
        <v>8323.9524920444455</v>
      </c>
      <c r="BS70" s="129">
        <v>11783.318457400608</v>
      </c>
      <c r="BT70" s="81">
        <v>0</v>
      </c>
      <c r="BU70" s="81">
        <v>0</v>
      </c>
      <c r="BV70" s="129">
        <v>0</v>
      </c>
      <c r="BW70" s="81">
        <v>65.470454852710319</v>
      </c>
      <c r="BX70" s="129">
        <v>11848.788912253318</v>
      </c>
      <c r="BY70" s="130">
        <v>11873.303454416395</v>
      </c>
      <c r="BZ70" s="107"/>
      <c r="CB70" s="87"/>
    </row>
    <row r="71" spans="1:80" ht="14.25" customHeight="1">
      <c r="A71" s="34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8.4280238266387121E-4</v>
      </c>
      <c r="H71" s="81">
        <v>0.143711310515931</v>
      </c>
      <c r="I71" s="81">
        <v>1.5385150774667278E-3</v>
      </c>
      <c r="J71" s="81">
        <v>1.0189466664006341E-6</v>
      </c>
      <c r="K71" s="81">
        <v>8.833754784800255E-7</v>
      </c>
      <c r="L71" s="81">
        <v>1.1015792066310613E-4</v>
      </c>
      <c r="M71" s="81">
        <v>0</v>
      </c>
      <c r="N71" s="81">
        <v>1.3829868753793004E-5</v>
      </c>
      <c r="O71" s="81">
        <v>0</v>
      </c>
      <c r="P71" s="81">
        <v>3.2261112864847468E-6</v>
      </c>
      <c r="Q71" s="81">
        <v>2.9442201796139877E-5</v>
      </c>
      <c r="R71" s="81">
        <v>0</v>
      </c>
      <c r="S71" s="81">
        <v>6.4989597792402057E-5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5.8738322614371787E-6</v>
      </c>
      <c r="Z71" s="81">
        <v>9.6510577345962009E-5</v>
      </c>
      <c r="AA71" s="81">
        <v>2.2817538753284669E-4</v>
      </c>
      <c r="AB71" s="81">
        <v>0</v>
      </c>
      <c r="AC71" s="81">
        <v>1.8247012053695597E-5</v>
      </c>
      <c r="AD71" s="81">
        <v>1.1906008045182621E-2</v>
      </c>
      <c r="AE71" s="81">
        <v>5.3420050233436711E-4</v>
      </c>
      <c r="AF71" s="81">
        <v>3.5576435897765464</v>
      </c>
      <c r="AG71" s="81">
        <v>1.5159395841988044</v>
      </c>
      <c r="AH71" s="81">
        <v>7.3818088455775144E-4</v>
      </c>
      <c r="AI71" s="81">
        <v>0</v>
      </c>
      <c r="AJ71" s="81">
        <v>0</v>
      </c>
      <c r="AK71" s="81">
        <v>8.6717662078639179E-3</v>
      </c>
      <c r="AL71" s="81">
        <v>0</v>
      </c>
      <c r="AM71" s="81">
        <v>9.4264274679890098E-4</v>
      </c>
      <c r="AN71" s="81">
        <v>3.2134722318055003E-4</v>
      </c>
      <c r="AO71" s="81">
        <v>5.5895044549851558E-3</v>
      </c>
      <c r="AP71" s="81">
        <v>2.902590760305801E-3</v>
      </c>
      <c r="AQ71" s="81">
        <v>0.25710278966249689</v>
      </c>
      <c r="AR71" s="81">
        <v>0.28062766787828508</v>
      </c>
      <c r="AS71" s="81">
        <v>7.5384930717726562E-2</v>
      </c>
      <c r="AT71" s="81">
        <v>0</v>
      </c>
      <c r="AU71" s="81">
        <v>2.3844261437610051E-4</v>
      </c>
      <c r="AV71" s="81">
        <v>3.3068155689154471E-3</v>
      </c>
      <c r="AW71" s="81">
        <v>5.9406440938960525E-3</v>
      </c>
      <c r="AX71" s="81">
        <v>3.0690734266975578E-4</v>
      </c>
      <c r="AY71" s="81">
        <v>3.861368099596918E-3</v>
      </c>
      <c r="AZ71" s="81">
        <v>2.6902590349828573E-5</v>
      </c>
      <c r="BA71" s="81">
        <v>1.7065897821261591E-6</v>
      </c>
      <c r="BB71" s="81">
        <v>0</v>
      </c>
      <c r="BC71" s="81">
        <v>1.9647034550697828E-2</v>
      </c>
      <c r="BD71" s="81">
        <v>8.5390814970527085E-3</v>
      </c>
      <c r="BE71" s="81">
        <v>7.5063355620057948E-2</v>
      </c>
      <c r="BF71" s="81">
        <v>6.2209196932315969E-2</v>
      </c>
      <c r="BG71" s="81">
        <v>4.1724303149813124E-2</v>
      </c>
      <c r="BH71" s="81">
        <v>2.070105353660423E-3</v>
      </c>
      <c r="BI71" s="81">
        <v>5.2822304586062629E-3</v>
      </c>
      <c r="BJ71" s="81">
        <v>1.6298864674587354E-3</v>
      </c>
      <c r="BK71" s="81">
        <v>4.4696946273774962E-2</v>
      </c>
      <c r="BL71" s="81">
        <v>2.0300433864966494E-3</v>
      </c>
      <c r="BM71" s="81">
        <v>1.2817270195178334E-5</v>
      </c>
      <c r="BN71" s="81">
        <v>0</v>
      </c>
      <c r="BO71" s="81">
        <v>0</v>
      </c>
      <c r="BP71" s="129">
        <v>6.1415575737264785</v>
      </c>
      <c r="BQ71" s="81">
        <v>4329.3753742042836</v>
      </c>
      <c r="BR71" s="81">
        <v>0</v>
      </c>
      <c r="BS71" s="129">
        <v>4329.3753742042836</v>
      </c>
      <c r="BT71" s="81">
        <v>0</v>
      </c>
      <c r="BU71" s="81">
        <v>0</v>
      </c>
      <c r="BV71" s="129">
        <v>0</v>
      </c>
      <c r="BW71" s="81">
        <v>0</v>
      </c>
      <c r="BX71" s="129">
        <v>4329.3753742042836</v>
      </c>
      <c r="BY71" s="130">
        <v>4335.5169317780101</v>
      </c>
      <c r="BZ71" s="107"/>
      <c r="CB71" s="87"/>
    </row>
    <row r="72" spans="1:80" ht="14.25" customHeight="1">
      <c r="A72" s="34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3.0139572915451563E-3</v>
      </c>
      <c r="H72" s="81">
        <v>3.3078625380506641E-5</v>
      </c>
      <c r="I72" s="81">
        <v>3.8279109370425936E-4</v>
      </c>
      <c r="J72" s="81">
        <v>2.0776762917713348E-7</v>
      </c>
      <c r="K72" s="81">
        <v>5.5110621612578418E-7</v>
      </c>
      <c r="L72" s="81">
        <v>2.3054459520507265E-7</v>
      </c>
      <c r="M72" s="81">
        <v>0</v>
      </c>
      <c r="N72" s="81">
        <v>7.600370138536481E-7</v>
      </c>
      <c r="O72" s="81">
        <v>0</v>
      </c>
      <c r="P72" s="81">
        <v>8.2183332403710767E-6</v>
      </c>
      <c r="Q72" s="81">
        <v>6.7260739825469899E-6</v>
      </c>
      <c r="R72" s="81">
        <v>0</v>
      </c>
      <c r="S72" s="81">
        <v>8.1711075144441014E-6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14.981765668375084</v>
      </c>
      <c r="Z72" s="81">
        <v>2.9582721502712246E-5</v>
      </c>
      <c r="AA72" s="81">
        <v>2.1393384381055959E-5</v>
      </c>
      <c r="AB72" s="81">
        <v>0</v>
      </c>
      <c r="AC72" s="81">
        <v>3.9147476763762509E-6</v>
      </c>
      <c r="AD72" s="81">
        <v>1.4999273849807745E-3</v>
      </c>
      <c r="AE72" s="81">
        <v>3.2373968534037025E-5</v>
      </c>
      <c r="AF72" s="81">
        <v>1.5994652798117107E-3</v>
      </c>
      <c r="AG72" s="81">
        <v>1.6593767197276585E-4</v>
      </c>
      <c r="AH72" s="81">
        <v>1.5414048997910461E-3</v>
      </c>
      <c r="AI72" s="81">
        <v>0</v>
      </c>
      <c r="AJ72" s="81">
        <v>5.9797261191561625E-7</v>
      </c>
      <c r="AK72" s="81">
        <v>1.0479599583857285E-2</v>
      </c>
      <c r="AL72" s="81">
        <v>0</v>
      </c>
      <c r="AM72" s="81">
        <v>3.4481036462311331E-5</v>
      </c>
      <c r="AN72" s="81">
        <v>2.4622535480905476E-6</v>
      </c>
      <c r="AO72" s="81">
        <v>7.9421661644466894E-3</v>
      </c>
      <c r="AP72" s="81">
        <v>5.6272074235525997E-6</v>
      </c>
      <c r="AQ72" s="81">
        <v>1.3965417285070098E-3</v>
      </c>
      <c r="AR72" s="81">
        <v>5.1387445766930863E-3</v>
      </c>
      <c r="AS72" s="81">
        <v>3.2707791379905406E-3</v>
      </c>
      <c r="AT72" s="81">
        <v>0</v>
      </c>
      <c r="AU72" s="81">
        <v>5.7055368288454829E-6</v>
      </c>
      <c r="AV72" s="81">
        <v>2.1691188594931247E-4</v>
      </c>
      <c r="AW72" s="81">
        <v>3.8967891837501521E-4</v>
      </c>
      <c r="AX72" s="81">
        <v>2.0131709532268349E-5</v>
      </c>
      <c r="AY72" s="81">
        <v>2.5328798034623381E-4</v>
      </c>
      <c r="AZ72" s="81">
        <v>5.2254133494162371E-6</v>
      </c>
      <c r="BA72" s="81">
        <v>3.7172533848768754E-3</v>
      </c>
      <c r="BB72" s="81">
        <v>0</v>
      </c>
      <c r="BC72" s="81">
        <v>2.3742920434687106E-2</v>
      </c>
      <c r="BD72" s="81">
        <v>5.6012445605125043E-4</v>
      </c>
      <c r="BE72" s="81">
        <v>7.7825237714452489E-2</v>
      </c>
      <c r="BF72" s="81">
        <v>1.8831869860135575E-2</v>
      </c>
      <c r="BG72" s="81">
        <v>2.4305152676974112E-2</v>
      </c>
      <c r="BH72" s="81">
        <v>1.2058733850504985E-3</v>
      </c>
      <c r="BI72" s="81">
        <v>1.1712460060668711E-2</v>
      </c>
      <c r="BJ72" s="81">
        <v>3.4375443550011941E-3</v>
      </c>
      <c r="BK72" s="81">
        <v>2.4579098801667074E-2</v>
      </c>
      <c r="BL72" s="81">
        <v>2.3192719128253077E-4</v>
      </c>
      <c r="BM72" s="81">
        <v>6.8069001902881607E-7</v>
      </c>
      <c r="BN72" s="81">
        <v>0</v>
      </c>
      <c r="BO72" s="81">
        <v>0</v>
      </c>
      <c r="BP72" s="129">
        <v>15.209426444531344</v>
      </c>
      <c r="BQ72" s="81">
        <v>8118.3334871113375</v>
      </c>
      <c r="BR72" s="81">
        <v>0</v>
      </c>
      <c r="BS72" s="129">
        <v>8118.3334871113375</v>
      </c>
      <c r="BT72" s="81">
        <v>0</v>
      </c>
      <c r="BU72" s="81">
        <v>0</v>
      </c>
      <c r="BV72" s="129">
        <v>0</v>
      </c>
      <c r="BW72" s="81">
        <v>5987.9128920943776</v>
      </c>
      <c r="BX72" s="129">
        <v>14106.246379205715</v>
      </c>
      <c r="BY72" s="130">
        <v>14121.455805650246</v>
      </c>
      <c r="BZ72" s="107"/>
      <c r="CB72" s="87"/>
    </row>
    <row r="73" spans="1:80" ht="14.25" customHeight="1">
      <c r="A73" s="34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82.395911780729136</v>
      </c>
      <c r="BO73" s="81">
        <v>0</v>
      </c>
      <c r="BP73" s="129">
        <v>82.395911780729136</v>
      </c>
      <c r="BQ73" s="81">
        <v>241.1949790912401</v>
      </c>
      <c r="BR73" s="81">
        <v>0</v>
      </c>
      <c r="BS73" s="129">
        <v>241.1949790912401</v>
      </c>
      <c r="BT73" s="81">
        <v>0</v>
      </c>
      <c r="BU73" s="81">
        <v>0</v>
      </c>
      <c r="BV73" s="129">
        <v>0</v>
      </c>
      <c r="BW73" s="81">
        <v>161.65709260407706</v>
      </c>
      <c r="BX73" s="129">
        <v>402.85207169531714</v>
      </c>
      <c r="BY73" s="130">
        <v>485.24798347604627</v>
      </c>
      <c r="BZ73" s="107"/>
      <c r="CB73" s="87"/>
    </row>
    <row r="74" spans="1:80" ht="14.25" customHeight="1">
      <c r="A74" s="34" t="s">
        <v>498</v>
      </c>
      <c r="B74" s="22" t="s">
        <v>395</v>
      </c>
      <c r="C74" s="9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81">
        <v>0</v>
      </c>
      <c r="BS74" s="129">
        <v>0</v>
      </c>
      <c r="BT74" s="81">
        <v>0</v>
      </c>
      <c r="BU74" s="81">
        <v>0</v>
      </c>
      <c r="BV74" s="129">
        <v>0</v>
      </c>
      <c r="BW74" s="81">
        <v>0</v>
      </c>
      <c r="BX74" s="129">
        <v>0</v>
      </c>
      <c r="BY74" s="130">
        <v>0</v>
      </c>
      <c r="BZ74" s="107"/>
      <c r="CB74" s="87"/>
    </row>
    <row r="75" spans="1:80" s="24" customFormat="1" ht="14.25" customHeight="1">
      <c r="A75" s="117" t="s">
        <v>70</v>
      </c>
      <c r="B75" s="96" t="s">
        <v>120</v>
      </c>
      <c r="C75" s="95" t="s">
        <v>92</v>
      </c>
      <c r="D75" s="84">
        <v>113979.23375714524</v>
      </c>
      <c r="E75" s="84">
        <v>2130.4886761156072</v>
      </c>
      <c r="F75" s="84">
        <v>3651.6130985179107</v>
      </c>
      <c r="G75" s="84">
        <v>47131.813116239646</v>
      </c>
      <c r="H75" s="84">
        <v>57928.169227616607</v>
      </c>
      <c r="I75" s="84">
        <v>18349.292536510264</v>
      </c>
      <c r="J75" s="84">
        <v>2986.8736605910094</v>
      </c>
      <c r="K75" s="84">
        <v>3438.3612587518705</v>
      </c>
      <c r="L75" s="84">
        <v>3505.8166472352304</v>
      </c>
      <c r="M75" s="84">
        <v>1135.7624196249305</v>
      </c>
      <c r="N75" s="84">
        <v>1728.258061104601</v>
      </c>
      <c r="O75" s="84">
        <v>1733.7897335171517</v>
      </c>
      <c r="P75" s="84">
        <v>4063.0061010479262</v>
      </c>
      <c r="Q75" s="84">
        <v>27806.699707601801</v>
      </c>
      <c r="R75" s="84">
        <v>18734.598410327915</v>
      </c>
      <c r="S75" s="84">
        <v>15436.053798113342</v>
      </c>
      <c r="T75" s="84">
        <v>62.909749022194688</v>
      </c>
      <c r="U75" s="84">
        <v>463.48800122501677</v>
      </c>
      <c r="V75" s="84">
        <v>320.33885326726386</v>
      </c>
      <c r="W75" s="84">
        <v>0</v>
      </c>
      <c r="X75" s="84">
        <v>0</v>
      </c>
      <c r="Y75" s="84">
        <v>8462.6310489215084</v>
      </c>
      <c r="Z75" s="84">
        <v>973.37499838030465</v>
      </c>
      <c r="AA75" s="84">
        <v>10589.923305556102</v>
      </c>
      <c r="AB75" s="84">
        <v>4208.35893149398</v>
      </c>
      <c r="AC75" s="84">
        <v>7333.6265609371903</v>
      </c>
      <c r="AD75" s="84">
        <v>188778.49649819289</v>
      </c>
      <c r="AE75" s="84">
        <v>12999.334590086859</v>
      </c>
      <c r="AF75" s="84">
        <v>78315.767107210471</v>
      </c>
      <c r="AG75" s="84">
        <v>26969.602519624103</v>
      </c>
      <c r="AH75" s="84">
        <v>16389.990825988345</v>
      </c>
      <c r="AI75" s="84">
        <v>3501.9649181224449</v>
      </c>
      <c r="AJ75" s="84">
        <v>17.204090898031449</v>
      </c>
      <c r="AK75" s="84">
        <v>9131.3841434994447</v>
      </c>
      <c r="AL75" s="84">
        <v>1901.4325931879343</v>
      </c>
      <c r="AM75" s="84">
        <v>27979.90561667741</v>
      </c>
      <c r="AN75" s="84">
        <v>1186.5861029437178</v>
      </c>
      <c r="AO75" s="84">
        <v>10742.159605461782</v>
      </c>
      <c r="AP75" s="84">
        <v>55948.980178974423</v>
      </c>
      <c r="AQ75" s="84">
        <v>3053.4950311310654</v>
      </c>
      <c r="AR75" s="84">
        <v>21752.000326795907</v>
      </c>
      <c r="AS75" s="84">
        <v>4804.6032473866489</v>
      </c>
      <c r="AT75" s="84">
        <v>0</v>
      </c>
      <c r="AU75" s="84">
        <v>23809.521601893557</v>
      </c>
      <c r="AV75" s="84">
        <v>10966.506313995342</v>
      </c>
      <c r="AW75" s="84">
        <v>20284.906550113661</v>
      </c>
      <c r="AX75" s="84">
        <v>260.60097921057297</v>
      </c>
      <c r="AY75" s="84">
        <v>5261.3088452830207</v>
      </c>
      <c r="AZ75" s="84">
        <v>579.45162472032985</v>
      </c>
      <c r="BA75" s="84">
        <v>493.29385901408369</v>
      </c>
      <c r="BB75" s="84">
        <v>29.288273660474793</v>
      </c>
      <c r="BC75" s="84">
        <v>15598.378117345797</v>
      </c>
      <c r="BD75" s="84">
        <v>20145.75037525197</v>
      </c>
      <c r="BE75" s="84">
        <v>24127.546108923842</v>
      </c>
      <c r="BF75" s="84">
        <v>8548.1168205749073</v>
      </c>
      <c r="BG75" s="84">
        <v>18777.843273405488</v>
      </c>
      <c r="BH75" s="84">
        <v>406.05490798741681</v>
      </c>
      <c r="BI75" s="84">
        <v>6030.1077850749834</v>
      </c>
      <c r="BJ75" s="84">
        <v>2383.705061011794</v>
      </c>
      <c r="BK75" s="84">
        <v>8976.0933656387679</v>
      </c>
      <c r="BL75" s="84">
        <v>3007.074460029251</v>
      </c>
      <c r="BM75" s="84">
        <v>2742.9539755623687</v>
      </c>
      <c r="BN75" s="84">
        <v>101.73111878889137</v>
      </c>
      <c r="BO75" s="84">
        <v>0</v>
      </c>
      <c r="BP75" s="84">
        <v>992157.62247253256</v>
      </c>
      <c r="BQ75" s="93">
        <v>1109313.2232917522</v>
      </c>
      <c r="BR75" s="93">
        <v>181289.68554726421</v>
      </c>
      <c r="BS75" s="93">
        <v>1290602.908839016</v>
      </c>
      <c r="BT75" s="93">
        <v>376818.96861927834</v>
      </c>
      <c r="BU75" s="93">
        <v>25030.529621156031</v>
      </c>
      <c r="BV75" s="93">
        <v>401849.49824043439</v>
      </c>
      <c r="BW75" s="93">
        <v>391098.10043894377</v>
      </c>
      <c r="BX75" s="93">
        <v>2083550.5075183942</v>
      </c>
      <c r="BY75" s="85">
        <v>3075708.1299909269</v>
      </c>
      <c r="BZ75" s="107"/>
      <c r="CA75" s="77"/>
      <c r="CB75" s="87"/>
    </row>
    <row r="76" spans="1:80" s="24" customFormat="1" ht="14.25" customHeight="1">
      <c r="A76" s="117" t="s">
        <v>93</v>
      </c>
      <c r="B76" s="96" t="s">
        <v>95</v>
      </c>
      <c r="C76" s="95" t="s">
        <v>94</v>
      </c>
      <c r="D76" s="84">
        <v>263788.23930745176</v>
      </c>
      <c r="E76" s="84">
        <v>5579.0515905088123</v>
      </c>
      <c r="F76" s="84">
        <v>1492.0489908393847</v>
      </c>
      <c r="G76" s="84">
        <v>37928.225749346369</v>
      </c>
      <c r="H76" s="84">
        <v>20934.911525887634</v>
      </c>
      <c r="I76" s="84">
        <v>23856.362948078822</v>
      </c>
      <c r="J76" s="84">
        <v>1697.5083991041906</v>
      </c>
      <c r="K76" s="84">
        <v>1647.2720936481942</v>
      </c>
      <c r="L76" s="84">
        <v>4825.5359953488287</v>
      </c>
      <c r="M76" s="84">
        <v>316.50714290658289</v>
      </c>
      <c r="N76" s="84">
        <v>775.07831433476304</v>
      </c>
      <c r="O76" s="84">
        <v>1703.2727659008481</v>
      </c>
      <c r="P76" s="84">
        <v>1451.3958855966052</v>
      </c>
      <c r="Q76" s="84">
        <v>12117.415058402577</v>
      </c>
      <c r="R76" s="84">
        <v>7795.709103406869</v>
      </c>
      <c r="S76" s="84">
        <v>6760.9646565330368</v>
      </c>
      <c r="T76" s="84">
        <v>60.513114221661027</v>
      </c>
      <c r="U76" s="84">
        <v>688.4747968369619</v>
      </c>
      <c r="V76" s="84">
        <v>238.38879799546748</v>
      </c>
      <c r="W76" s="84">
        <v>0</v>
      </c>
      <c r="X76" s="84">
        <v>0</v>
      </c>
      <c r="Y76" s="84">
        <v>4211.7082833713357</v>
      </c>
      <c r="Z76" s="84">
        <v>1593.5305552918612</v>
      </c>
      <c r="AA76" s="84">
        <v>45787.787367232508</v>
      </c>
      <c r="AB76" s="84">
        <v>4972.2625249915745</v>
      </c>
      <c r="AC76" s="84">
        <v>3997.4885418582644</v>
      </c>
      <c r="AD76" s="84">
        <v>170347.5665419125</v>
      </c>
      <c r="AE76" s="84">
        <v>15067.48002071643</v>
      </c>
      <c r="AF76" s="84">
        <v>77805.704510929732</v>
      </c>
      <c r="AG76" s="84">
        <v>74924.998750444414</v>
      </c>
      <c r="AH76" s="84">
        <v>17821.951030415185</v>
      </c>
      <c r="AI76" s="84">
        <v>1768.9538789284834</v>
      </c>
      <c r="AJ76" s="84">
        <v>5.2090105894682139</v>
      </c>
      <c r="AK76" s="84">
        <v>12523.236470544916</v>
      </c>
      <c r="AL76" s="84">
        <v>4682.5778300319107</v>
      </c>
      <c r="AM76" s="84">
        <v>22351.6616639442</v>
      </c>
      <c r="AN76" s="84">
        <v>942.66794056998606</v>
      </c>
      <c r="AO76" s="84">
        <v>9204.2087084146569</v>
      </c>
      <c r="AP76" s="84">
        <v>15242.666428794517</v>
      </c>
      <c r="AQ76" s="84">
        <v>4307.5457777562897</v>
      </c>
      <c r="AR76" s="84">
        <v>32355.936792646291</v>
      </c>
      <c r="AS76" s="84">
        <v>1768.0334440851138</v>
      </c>
      <c r="AT76" s="84">
        <v>0</v>
      </c>
      <c r="AU76" s="84">
        <v>73101.25177081344</v>
      </c>
      <c r="AV76" s="84">
        <v>23103.182246380253</v>
      </c>
      <c r="AW76" s="84">
        <v>13431.999321515807</v>
      </c>
      <c r="AX76" s="84">
        <v>359.3846005970039</v>
      </c>
      <c r="AY76" s="84">
        <v>3704.1903841968897</v>
      </c>
      <c r="AZ76" s="84">
        <v>1804.5605553951434</v>
      </c>
      <c r="BA76" s="84">
        <v>940.12725082735938</v>
      </c>
      <c r="BB76" s="84">
        <v>282.43389265440561</v>
      </c>
      <c r="BC76" s="84">
        <v>5012.1380723294533</v>
      </c>
      <c r="BD76" s="84">
        <v>33519.721296276897</v>
      </c>
      <c r="BE76" s="84">
        <v>70633.266138715873</v>
      </c>
      <c r="BF76" s="84">
        <v>46469.828424522522</v>
      </c>
      <c r="BG76" s="84">
        <v>32501.728875762834</v>
      </c>
      <c r="BH76" s="84">
        <v>465.84434732914252</v>
      </c>
      <c r="BI76" s="84">
        <v>12652.462426763705</v>
      </c>
      <c r="BJ76" s="84">
        <v>1156.2042292104079</v>
      </c>
      <c r="BK76" s="84">
        <v>3751.5652092188393</v>
      </c>
      <c r="BL76" s="84">
        <v>2852.0257682631709</v>
      </c>
      <c r="BM76" s="84">
        <v>2959.1195958942321</v>
      </c>
      <c r="BN76" s="84">
        <v>26.365432184583</v>
      </c>
      <c r="BO76" s="84">
        <v>0</v>
      </c>
      <c r="BP76" s="118">
        <v>1244067.452148671</v>
      </c>
      <c r="BQ76" s="167"/>
      <c r="BR76" s="167"/>
      <c r="BS76" s="167"/>
      <c r="BT76" s="167"/>
      <c r="BU76" s="167"/>
      <c r="BV76" s="167"/>
      <c r="BW76" s="167"/>
      <c r="BX76" s="167"/>
      <c r="BY76" s="168"/>
      <c r="BZ76" s="107"/>
      <c r="CA76" s="77"/>
      <c r="CB76" s="87"/>
    </row>
    <row r="77" spans="1:80" s="24" customFormat="1" ht="14.25" customHeight="1">
      <c r="A77" s="34" t="s">
        <v>504</v>
      </c>
      <c r="B77" s="20" t="s">
        <v>398</v>
      </c>
      <c r="C77" s="91" t="s">
        <v>505</v>
      </c>
      <c r="D77" s="81">
        <v>1990</v>
      </c>
      <c r="E77" s="81">
        <v>192.970248</v>
      </c>
      <c r="F77" s="81">
        <v>0</v>
      </c>
      <c r="G77" s="81">
        <v>8608.3553439935895</v>
      </c>
      <c r="H77" s="81">
        <v>5776.5992756821561</v>
      </c>
      <c r="I77" s="81">
        <v>16533.214037026828</v>
      </c>
      <c r="J77" s="81">
        <v>550.01905220194533</v>
      </c>
      <c r="K77" s="81">
        <v>935.62153365237737</v>
      </c>
      <c r="L77" s="81">
        <v>1795.4731499562126</v>
      </c>
      <c r="M77" s="81">
        <v>129.2165</v>
      </c>
      <c r="N77" s="81">
        <v>323.08250385730952</v>
      </c>
      <c r="O77" s="81">
        <v>628.98747311827947</v>
      </c>
      <c r="P77" s="81">
        <v>720.57063308865486</v>
      </c>
      <c r="Q77" s="81">
        <v>3566.8938857043458</v>
      </c>
      <c r="R77" s="81">
        <v>1000.1694857685591</v>
      </c>
      <c r="S77" s="81">
        <v>3381.6439723228541</v>
      </c>
      <c r="T77" s="81">
        <v>5.6942719867295706</v>
      </c>
      <c r="U77" s="81">
        <v>414.37829163270106</v>
      </c>
      <c r="V77" s="81">
        <v>106.39505248559513</v>
      </c>
      <c r="W77" s="81">
        <v>0</v>
      </c>
      <c r="X77" s="81">
        <v>0</v>
      </c>
      <c r="Y77" s="81">
        <v>2301.1505058412044</v>
      </c>
      <c r="Z77" s="81">
        <v>427.74743235719552</v>
      </c>
      <c r="AA77" s="81">
        <v>6816.9794215136862</v>
      </c>
      <c r="AB77" s="81">
        <v>2596.3634366739534</v>
      </c>
      <c r="AC77" s="81">
        <v>1692.6967555859148</v>
      </c>
      <c r="AD77" s="81">
        <v>31778.564719947837</v>
      </c>
      <c r="AE77" s="81">
        <v>2732.6483916706502</v>
      </c>
      <c r="AF77" s="81">
        <v>29430.642326772711</v>
      </c>
      <c r="AG77" s="81">
        <v>19775.602939337798</v>
      </c>
      <c r="AH77" s="81">
        <v>6539.4144652613977</v>
      </c>
      <c r="AI77" s="81">
        <v>185.83172456786633</v>
      </c>
      <c r="AJ77" s="81">
        <v>0</v>
      </c>
      <c r="AK77" s="81">
        <v>6008.8949881125791</v>
      </c>
      <c r="AL77" s="81">
        <v>3675.6192809393733</v>
      </c>
      <c r="AM77" s="81">
        <v>9586.0328904266498</v>
      </c>
      <c r="AN77" s="81">
        <v>530.22315640785916</v>
      </c>
      <c r="AO77" s="81">
        <v>4233.7307416444064</v>
      </c>
      <c r="AP77" s="81">
        <v>7633.4566820573318</v>
      </c>
      <c r="AQ77" s="81">
        <v>1773.1637990734948</v>
      </c>
      <c r="AR77" s="81">
        <v>11521.765910985296</v>
      </c>
      <c r="AS77" s="81">
        <v>957.88938158820963</v>
      </c>
      <c r="AT77" s="81">
        <v>0</v>
      </c>
      <c r="AU77" s="81">
        <v>870.52185656043719</v>
      </c>
      <c r="AV77" s="81">
        <v>8826.4519775021199</v>
      </c>
      <c r="AW77" s="81">
        <v>6999.0211474804464</v>
      </c>
      <c r="AX77" s="81">
        <v>242.73897867349061</v>
      </c>
      <c r="AY77" s="81">
        <v>1695.4831326634328</v>
      </c>
      <c r="AZ77" s="81">
        <v>751.21303095795736</v>
      </c>
      <c r="BA77" s="81">
        <v>317.22458271056757</v>
      </c>
      <c r="BB77" s="81">
        <v>164.03205030709634</v>
      </c>
      <c r="BC77" s="81">
        <v>1037.558455410122</v>
      </c>
      <c r="BD77" s="81">
        <v>23139.847354071324</v>
      </c>
      <c r="BE77" s="81">
        <v>41230.355790360933</v>
      </c>
      <c r="BF77" s="81">
        <v>38791.516766346816</v>
      </c>
      <c r="BG77" s="81">
        <v>24445.804100205241</v>
      </c>
      <c r="BH77" s="81">
        <v>369.37080286370156</v>
      </c>
      <c r="BI77" s="81">
        <v>3282.2351221306526</v>
      </c>
      <c r="BJ77" s="81">
        <v>878.47646397383107</v>
      </c>
      <c r="BK77" s="81">
        <v>2444.8991890078305</v>
      </c>
      <c r="BL77" s="81">
        <v>608.54965947319647</v>
      </c>
      <c r="BM77" s="81">
        <v>1026.5366019529017</v>
      </c>
      <c r="BN77" s="81">
        <v>17.409375433252368</v>
      </c>
      <c r="BO77" s="81">
        <v>0</v>
      </c>
      <c r="BP77" s="118">
        <v>353996.95009932877</v>
      </c>
      <c r="BQ77" s="167"/>
      <c r="BR77" s="167"/>
      <c r="BS77" s="167"/>
      <c r="BT77" s="167"/>
      <c r="BU77" s="167"/>
      <c r="BV77" s="167"/>
      <c r="BW77" s="167"/>
      <c r="BX77" s="167"/>
      <c r="BY77" s="168"/>
      <c r="CA77" s="79"/>
    </row>
    <row r="78" spans="1:80" s="24" customFormat="1" ht="14.25" customHeight="1">
      <c r="A78" s="34" t="s">
        <v>506</v>
      </c>
      <c r="B78" s="22" t="s">
        <v>399</v>
      </c>
      <c r="C78" s="90" t="s">
        <v>507</v>
      </c>
      <c r="D78" s="81">
        <v>332</v>
      </c>
      <c r="E78" s="81">
        <v>31.413487</v>
      </c>
      <c r="F78" s="81">
        <v>0</v>
      </c>
      <c r="G78" s="81">
        <v>932.42554476507576</v>
      </c>
      <c r="H78" s="81">
        <v>562.81528348627387</v>
      </c>
      <c r="I78" s="81">
        <v>1910.480608621785</v>
      </c>
      <c r="J78" s="81">
        <v>56.501530878750984</v>
      </c>
      <c r="K78" s="81">
        <v>119.99688110800773</v>
      </c>
      <c r="L78" s="81">
        <v>102.60920596876305</v>
      </c>
      <c r="M78" s="81">
        <v>15.655435035468566</v>
      </c>
      <c r="N78" s="81">
        <v>31.586203595445305</v>
      </c>
      <c r="O78" s="81">
        <v>37.392924463635467</v>
      </c>
      <c r="P78" s="81">
        <v>80.021232748312073</v>
      </c>
      <c r="Q78" s="81">
        <v>328.77719785588198</v>
      </c>
      <c r="R78" s="81">
        <v>183.29265140039831</v>
      </c>
      <c r="S78" s="81">
        <v>234.3948879444707</v>
      </c>
      <c r="T78" s="81">
        <v>34.487533917997908</v>
      </c>
      <c r="U78" s="81">
        <v>35.228512601412703</v>
      </c>
      <c r="V78" s="81">
        <v>68.714871883088463</v>
      </c>
      <c r="W78" s="81">
        <v>0</v>
      </c>
      <c r="X78" s="81">
        <v>0</v>
      </c>
      <c r="Y78" s="81">
        <v>228.4386986492442</v>
      </c>
      <c r="Z78" s="81">
        <v>35.708957819150122</v>
      </c>
      <c r="AA78" s="81">
        <v>738.00976741584032</v>
      </c>
      <c r="AB78" s="81">
        <v>391.99973393324774</v>
      </c>
      <c r="AC78" s="81">
        <v>210.75221158150441</v>
      </c>
      <c r="AD78" s="81">
        <v>2090.2743986065943</v>
      </c>
      <c r="AE78" s="81">
        <v>303.14969644373906</v>
      </c>
      <c r="AF78" s="81">
        <v>2493.1101492435628</v>
      </c>
      <c r="AG78" s="81">
        <v>1182.2778715037691</v>
      </c>
      <c r="AH78" s="81">
        <v>1761.1922766230732</v>
      </c>
      <c r="AI78" s="81">
        <v>91.575521860943496</v>
      </c>
      <c r="AJ78" s="81">
        <v>4.5453036720684743</v>
      </c>
      <c r="AK78" s="81">
        <v>379.61602363274716</v>
      </c>
      <c r="AL78" s="81">
        <v>99.631784572949698</v>
      </c>
      <c r="AM78" s="81">
        <v>715.88057374871755</v>
      </c>
      <c r="AN78" s="81">
        <v>132.97723975464149</v>
      </c>
      <c r="AO78" s="81">
        <v>403.38131897370698</v>
      </c>
      <c r="AP78" s="81">
        <v>502.2631737205952</v>
      </c>
      <c r="AQ78" s="81">
        <v>348.03806767280543</v>
      </c>
      <c r="AR78" s="81">
        <v>1920.537672365344</v>
      </c>
      <c r="AS78" s="81">
        <v>106.75967037913114</v>
      </c>
      <c r="AT78" s="81">
        <v>0</v>
      </c>
      <c r="AU78" s="81">
        <v>187.75167154622622</v>
      </c>
      <c r="AV78" s="81">
        <v>1471.6547440966538</v>
      </c>
      <c r="AW78" s="81">
        <v>928.91116910550238</v>
      </c>
      <c r="AX78" s="81">
        <v>73.07272410007738</v>
      </c>
      <c r="AY78" s="81">
        <v>242.91605251246176</v>
      </c>
      <c r="AZ78" s="81">
        <v>76.151884065245667</v>
      </c>
      <c r="BA78" s="81">
        <v>30.488787282225992</v>
      </c>
      <c r="BB78" s="81">
        <v>36.923663103817674</v>
      </c>
      <c r="BC78" s="81">
        <v>72.552042875736618</v>
      </c>
      <c r="BD78" s="81">
        <v>2189.2184084567762</v>
      </c>
      <c r="BE78" s="81">
        <v>6565.1494789590542</v>
      </c>
      <c r="BF78" s="81">
        <v>5761.231130994337</v>
      </c>
      <c r="BG78" s="81">
        <v>2550.3628214979699</v>
      </c>
      <c r="BH78" s="81">
        <v>76.232653205142341</v>
      </c>
      <c r="BI78" s="81">
        <v>844.12566059305686</v>
      </c>
      <c r="BJ78" s="81">
        <v>174.53257839002242</v>
      </c>
      <c r="BK78" s="81">
        <v>703.42754388166122</v>
      </c>
      <c r="BL78" s="81">
        <v>136.60163326042851</v>
      </c>
      <c r="BM78" s="81">
        <v>251.81450016965709</v>
      </c>
      <c r="BN78" s="81">
        <v>0.51792481096659504</v>
      </c>
      <c r="BO78" s="81">
        <v>0</v>
      </c>
      <c r="BP78" s="118">
        <v>41611.551178355156</v>
      </c>
      <c r="BQ78" s="167"/>
      <c r="BR78" s="167"/>
      <c r="BS78" s="167"/>
      <c r="BT78" s="167"/>
      <c r="BU78" s="167"/>
      <c r="BV78" s="167"/>
      <c r="BW78" s="167"/>
      <c r="BX78" s="167"/>
      <c r="BY78" s="168"/>
      <c r="CA78" s="79"/>
    </row>
    <row r="79" spans="1:80" s="24" customFormat="1" ht="14.25" customHeight="1">
      <c r="A79" s="34" t="s">
        <v>508</v>
      </c>
      <c r="B79" s="22" t="s">
        <v>355</v>
      </c>
      <c r="C79" s="90" t="s">
        <v>509</v>
      </c>
      <c r="D79" s="81">
        <v>0</v>
      </c>
      <c r="E79" s="81">
        <v>0.36255500000000002</v>
      </c>
      <c r="F79" s="81">
        <v>0</v>
      </c>
      <c r="G79" s="81">
        <v>1471.1967356194277</v>
      </c>
      <c r="H79" s="81">
        <v>593.15513699898997</v>
      </c>
      <c r="I79" s="81">
        <v>447.41565023327632</v>
      </c>
      <c r="J79" s="81">
        <v>75.807922653261045</v>
      </c>
      <c r="K79" s="81">
        <v>23.52468070712484</v>
      </c>
      <c r="L79" s="81">
        <v>31.152863112078489</v>
      </c>
      <c r="M79" s="81">
        <v>12.582848869191332</v>
      </c>
      <c r="N79" s="81">
        <v>57.760450236137281</v>
      </c>
      <c r="O79" s="81">
        <v>80.953950635451861</v>
      </c>
      <c r="P79" s="81">
        <v>51.099536536305287</v>
      </c>
      <c r="Q79" s="81">
        <v>338.31343847884301</v>
      </c>
      <c r="R79" s="81">
        <v>60.230751612506744</v>
      </c>
      <c r="S79" s="81">
        <v>192.42639226337405</v>
      </c>
      <c r="T79" s="81">
        <v>0.75285547745243109</v>
      </c>
      <c r="U79" s="81">
        <v>12.183981258139381</v>
      </c>
      <c r="V79" s="81">
        <v>11.961567165254081</v>
      </c>
      <c r="W79" s="81">
        <v>0</v>
      </c>
      <c r="X79" s="81">
        <v>0</v>
      </c>
      <c r="Y79" s="81">
        <v>-314.1178281187693</v>
      </c>
      <c r="Z79" s="81">
        <v>45.496776065039178</v>
      </c>
      <c r="AA79" s="81">
        <v>-11.752672010688043</v>
      </c>
      <c r="AB79" s="81">
        <v>-0.31699962054864594</v>
      </c>
      <c r="AC79" s="81">
        <v>86.82593782384545</v>
      </c>
      <c r="AD79" s="81">
        <v>1878.811483779476</v>
      </c>
      <c r="AE79" s="81">
        <v>312.74059464826013</v>
      </c>
      <c r="AF79" s="81">
        <v>3493.5461329659001</v>
      </c>
      <c r="AG79" s="81">
        <v>1767.0680980845329</v>
      </c>
      <c r="AH79" s="81">
        <v>1051.5526820429291</v>
      </c>
      <c r="AI79" s="81">
        <v>37.261231073990913</v>
      </c>
      <c r="AJ79" s="81">
        <v>0.66370691739974674</v>
      </c>
      <c r="AK79" s="81">
        <v>185.29013501465113</v>
      </c>
      <c r="AL79" s="81">
        <v>16.170920412513169</v>
      </c>
      <c r="AM79" s="81">
        <v>1149.0326361954644</v>
      </c>
      <c r="AN79" s="81">
        <v>17.414899434801988</v>
      </c>
      <c r="AO79" s="81">
        <v>106.43313577702885</v>
      </c>
      <c r="AP79" s="81">
        <v>124.79180520470084</v>
      </c>
      <c r="AQ79" s="81">
        <v>62.751257063309531</v>
      </c>
      <c r="AR79" s="81">
        <v>256.26609089079034</v>
      </c>
      <c r="AS79" s="81">
        <v>0</v>
      </c>
      <c r="AT79" s="81">
        <v>0</v>
      </c>
      <c r="AU79" s="81">
        <v>160.87734083477721</v>
      </c>
      <c r="AV79" s="81">
        <v>298.20388252131494</v>
      </c>
      <c r="AW79" s="81">
        <v>81.750768313917405</v>
      </c>
      <c r="AX79" s="81">
        <v>3.5052178821518942</v>
      </c>
      <c r="AY79" s="81">
        <v>147.30306455211155</v>
      </c>
      <c r="AZ79" s="81">
        <v>71.788658536622393</v>
      </c>
      <c r="BA79" s="81">
        <v>50.346718342878638</v>
      </c>
      <c r="BB79" s="81">
        <v>-3.9043019076087706</v>
      </c>
      <c r="BC79" s="81">
        <v>154.3543909120711</v>
      </c>
      <c r="BD79" s="81">
        <v>88.090352005803567</v>
      </c>
      <c r="BE79" s="81">
        <v>465.26663008704872</v>
      </c>
      <c r="BF79" s="81">
        <v>51.931496213450899</v>
      </c>
      <c r="BG79" s="81">
        <v>271.53994055376836</v>
      </c>
      <c r="BH79" s="81">
        <v>6.053509345076292</v>
      </c>
      <c r="BI79" s="81">
        <v>753.99876694551483</v>
      </c>
      <c r="BJ79" s="81">
        <v>21.675964305929377</v>
      </c>
      <c r="BK79" s="81">
        <v>147.34361659045445</v>
      </c>
      <c r="BL79" s="81">
        <v>111.68603943281323</v>
      </c>
      <c r="BM79" s="81">
        <v>122.5362144919559</v>
      </c>
      <c r="BN79" s="81">
        <v>7.4996119139297504E-2</v>
      </c>
      <c r="BO79" s="81">
        <v>0</v>
      </c>
      <c r="BP79" s="118">
        <v>16731.234606580638</v>
      </c>
      <c r="BQ79" s="167"/>
      <c r="BR79" s="167"/>
      <c r="BS79" s="167"/>
      <c r="BT79" s="167"/>
      <c r="BU79" s="167"/>
      <c r="BV79" s="167"/>
      <c r="BW79" s="167"/>
      <c r="BX79" s="167"/>
      <c r="BY79" s="168"/>
      <c r="CA79" s="79"/>
    </row>
    <row r="80" spans="1:80" s="24" customFormat="1" ht="14.25" customHeight="1">
      <c r="A80" s="121" t="s">
        <v>1</v>
      </c>
      <c r="B80" s="122"/>
      <c r="C80" s="123"/>
      <c r="D80" s="84">
        <v>2322</v>
      </c>
      <c r="E80" s="84">
        <v>224.74628999999999</v>
      </c>
      <c r="F80" s="84">
        <v>0</v>
      </c>
      <c r="G80" s="84">
        <v>11011.977624378093</v>
      </c>
      <c r="H80" s="84">
        <v>6932.5696961674203</v>
      </c>
      <c r="I80" s="84">
        <v>18891.110295881888</v>
      </c>
      <c r="J80" s="84">
        <v>682.32850573395729</v>
      </c>
      <c r="K80" s="84">
        <v>1079.14309546751</v>
      </c>
      <c r="L80" s="84">
        <v>1929.2352190370541</v>
      </c>
      <c r="M80" s="84">
        <v>157.45478390465991</v>
      </c>
      <c r="N80" s="84">
        <v>412.42915768889208</v>
      </c>
      <c r="O80" s="84">
        <v>747.33434821736682</v>
      </c>
      <c r="P80" s="84">
        <v>851.69140237327224</v>
      </c>
      <c r="Q80" s="84">
        <v>4233.9845220390707</v>
      </c>
      <c r="R80" s="84">
        <v>1243.692888781464</v>
      </c>
      <c r="S80" s="84">
        <v>3808.4652525306988</v>
      </c>
      <c r="T80" s="84">
        <v>40.934661382179904</v>
      </c>
      <c r="U80" s="84">
        <v>461.79078549225318</v>
      </c>
      <c r="V80" s="84">
        <v>187.07149153393769</v>
      </c>
      <c r="W80" s="84">
        <v>0</v>
      </c>
      <c r="X80" s="84">
        <v>0</v>
      </c>
      <c r="Y80" s="84">
        <v>2215.4713763716791</v>
      </c>
      <c r="Z80" s="84">
        <v>508.95316624138479</v>
      </c>
      <c r="AA80" s="84">
        <v>7543.2365169188388</v>
      </c>
      <c r="AB80" s="84">
        <v>2988.0461709866522</v>
      </c>
      <c r="AC80" s="84">
        <v>1990.2749049912645</v>
      </c>
      <c r="AD80" s="84">
        <v>35747.65060233391</v>
      </c>
      <c r="AE80" s="84">
        <v>3348.5386827626494</v>
      </c>
      <c r="AF80" s="84">
        <v>35417.298608982172</v>
      </c>
      <c r="AG80" s="84">
        <v>22724.948908926097</v>
      </c>
      <c r="AH80" s="84">
        <v>9352.1594239274</v>
      </c>
      <c r="AI80" s="84">
        <v>314.66847750280073</v>
      </c>
      <c r="AJ80" s="84">
        <v>5.209010589468221</v>
      </c>
      <c r="AK80" s="84">
        <v>6573.8011467599772</v>
      </c>
      <c r="AL80" s="84">
        <v>3791.421985924836</v>
      </c>
      <c r="AM80" s="84">
        <v>11450.946100370833</v>
      </c>
      <c r="AN80" s="84">
        <v>680.61529559730263</v>
      </c>
      <c r="AO80" s="84">
        <v>4743.5451963951418</v>
      </c>
      <c r="AP80" s="84">
        <v>8260.5116609826273</v>
      </c>
      <c r="AQ80" s="84">
        <v>2183.9531238096097</v>
      </c>
      <c r="AR80" s="84">
        <v>13698.569674241431</v>
      </c>
      <c r="AS80" s="84">
        <v>1064.6490519673407</v>
      </c>
      <c r="AT80" s="84">
        <v>0</v>
      </c>
      <c r="AU80" s="84">
        <v>1219.1508689414406</v>
      </c>
      <c r="AV80" s="84">
        <v>10596.310604120088</v>
      </c>
      <c r="AW80" s="84">
        <v>8009.6830848998661</v>
      </c>
      <c r="AX80" s="84">
        <v>319.31692065571985</v>
      </c>
      <c r="AY80" s="84">
        <v>2085.7022497280063</v>
      </c>
      <c r="AZ80" s="84">
        <v>899.15357355982542</v>
      </c>
      <c r="BA80" s="84">
        <v>398.06008833567222</v>
      </c>
      <c r="BB80" s="84">
        <v>197.05141150330525</v>
      </c>
      <c r="BC80" s="84">
        <v>1264.4648891979296</v>
      </c>
      <c r="BD80" s="84">
        <v>25417.156114533904</v>
      </c>
      <c r="BE80" s="84">
        <v>48260.771899407031</v>
      </c>
      <c r="BF80" s="84">
        <v>44604.679393554608</v>
      </c>
      <c r="BG80" s="84">
        <v>27267.706862256979</v>
      </c>
      <c r="BH80" s="84">
        <v>451.6569654139202</v>
      </c>
      <c r="BI80" s="84">
        <v>4880.3595496692242</v>
      </c>
      <c r="BJ80" s="84">
        <v>1074.685006669783</v>
      </c>
      <c r="BK80" s="84">
        <v>3295.6703494799463</v>
      </c>
      <c r="BL80" s="84">
        <v>856.83733216643827</v>
      </c>
      <c r="BM80" s="84">
        <v>1400.8873166145147</v>
      </c>
      <c r="BN80" s="84">
        <v>18.002296363358258</v>
      </c>
      <c r="BO80" s="84">
        <v>0</v>
      </c>
      <c r="BP80" s="118">
        <v>412339.73588426475</v>
      </c>
      <c r="BQ80" s="167"/>
      <c r="BR80" s="167"/>
      <c r="BS80" s="167"/>
      <c r="BT80" s="167"/>
      <c r="BU80" s="167"/>
      <c r="BV80" s="167"/>
      <c r="BW80" s="167"/>
      <c r="BX80" s="167"/>
      <c r="BY80" s="168"/>
      <c r="CA80" s="79"/>
    </row>
    <row r="81" spans="1:79" s="24" customFormat="1" ht="14.25" customHeight="1" thickBot="1">
      <c r="A81" s="124" t="s">
        <v>510</v>
      </c>
      <c r="B81" s="125"/>
      <c r="C81" s="126"/>
      <c r="D81" s="82">
        <v>261466.23930745176</v>
      </c>
      <c r="E81" s="82">
        <v>5354.3053005088123</v>
      </c>
      <c r="F81" s="82">
        <v>1492.0489908393847</v>
      </c>
      <c r="G81" s="82">
        <v>26916.248124968275</v>
      </c>
      <c r="H81" s="82">
        <v>14002.341829720213</v>
      </c>
      <c r="I81" s="82">
        <v>4965.2526521969339</v>
      </c>
      <c r="J81" s="82">
        <v>1015.1798933702333</v>
      </c>
      <c r="K81" s="82">
        <v>568.12899818068422</v>
      </c>
      <c r="L81" s="82">
        <v>2896.3007763117748</v>
      </c>
      <c r="M81" s="82">
        <v>159.05235900192298</v>
      </c>
      <c r="N81" s="82">
        <v>362.64915664587096</v>
      </c>
      <c r="O81" s="82">
        <v>955.93841768348125</v>
      </c>
      <c r="P81" s="82">
        <v>599.704483223333</v>
      </c>
      <c r="Q81" s="82">
        <v>7883.4305363635067</v>
      </c>
      <c r="R81" s="82">
        <v>6552.0162146254052</v>
      </c>
      <c r="S81" s="82">
        <v>2952.499404002338</v>
      </c>
      <c r="T81" s="82">
        <v>19.578452839481123</v>
      </c>
      <c r="U81" s="82">
        <v>226.68401134470872</v>
      </c>
      <c r="V81" s="82">
        <v>51.317306461529796</v>
      </c>
      <c r="W81" s="82">
        <v>0</v>
      </c>
      <c r="X81" s="82">
        <v>0</v>
      </c>
      <c r="Y81" s="82">
        <v>1996.2369069996566</v>
      </c>
      <c r="Z81" s="82">
        <v>1084.5773890504765</v>
      </c>
      <c r="AA81" s="82">
        <v>38244.550850313666</v>
      </c>
      <c r="AB81" s="82">
        <v>1984.2163540049223</v>
      </c>
      <c r="AC81" s="82">
        <v>2007.2136368669999</v>
      </c>
      <c r="AD81" s="82">
        <v>134599.91593957858</v>
      </c>
      <c r="AE81" s="82">
        <v>11718.94133795378</v>
      </c>
      <c r="AF81" s="82">
        <v>42388.405901947561</v>
      </c>
      <c r="AG81" s="82">
        <v>52200.049841518317</v>
      </c>
      <c r="AH81" s="82">
        <v>8469.7916064877845</v>
      </c>
      <c r="AI81" s="82">
        <v>1454.2854014256827</v>
      </c>
      <c r="AJ81" s="82">
        <v>-7.1054273576010019E-15</v>
      </c>
      <c r="AK81" s="82">
        <v>5949.4353237849391</v>
      </c>
      <c r="AL81" s="82">
        <v>891.1558441070747</v>
      </c>
      <c r="AM81" s="82">
        <v>10900.715563573367</v>
      </c>
      <c r="AN81" s="82">
        <v>262.05264497268342</v>
      </c>
      <c r="AO81" s="82">
        <v>4460.6635120195151</v>
      </c>
      <c r="AP81" s="82">
        <v>6982.1547678118895</v>
      </c>
      <c r="AQ81" s="82">
        <v>2123.59265394668</v>
      </c>
      <c r="AR81" s="82">
        <v>18657.367118404858</v>
      </c>
      <c r="AS81" s="82">
        <v>703.38439211777313</v>
      </c>
      <c r="AT81" s="82">
        <v>0</v>
      </c>
      <c r="AU81" s="82">
        <v>71882.100901871992</v>
      </c>
      <c r="AV81" s="82">
        <v>12506.871642260165</v>
      </c>
      <c r="AW81" s="82">
        <v>5422.3162366159404</v>
      </c>
      <c r="AX81" s="82">
        <v>40.067679941284041</v>
      </c>
      <c r="AY81" s="82">
        <v>1618.4881344688833</v>
      </c>
      <c r="AZ81" s="82">
        <v>905.40698183531799</v>
      </c>
      <c r="BA81" s="82">
        <v>542.06716249168721</v>
      </c>
      <c r="BB81" s="82">
        <v>85.382481151100365</v>
      </c>
      <c r="BC81" s="82">
        <v>3747.6731831315237</v>
      </c>
      <c r="BD81" s="82">
        <v>8102.5651817429934</v>
      </c>
      <c r="BE81" s="82">
        <v>22372.494239308842</v>
      </c>
      <c r="BF81" s="82">
        <v>1865.1490309679139</v>
      </c>
      <c r="BG81" s="82">
        <v>5234.0220135058553</v>
      </c>
      <c r="BH81" s="82">
        <v>14.187381915222318</v>
      </c>
      <c r="BI81" s="82">
        <v>7772.1028770944804</v>
      </c>
      <c r="BJ81" s="82">
        <v>81.519222540624924</v>
      </c>
      <c r="BK81" s="82">
        <v>455.89485973889305</v>
      </c>
      <c r="BL81" s="82">
        <v>1995.1884360967326</v>
      </c>
      <c r="BM81" s="82">
        <v>1558.2322792797174</v>
      </c>
      <c r="BN81" s="82">
        <v>8.3631358212247413</v>
      </c>
      <c r="BO81" s="82">
        <v>0</v>
      </c>
      <c r="BP81" s="83">
        <v>831727.71626440634</v>
      </c>
      <c r="BQ81" s="169"/>
      <c r="BR81" s="169"/>
      <c r="BS81" s="169"/>
      <c r="BT81" s="169"/>
      <c r="BU81" s="169"/>
      <c r="BV81" s="169"/>
      <c r="BW81" s="169"/>
      <c r="BX81" s="169"/>
      <c r="BY81" s="170"/>
      <c r="CA81" s="79"/>
    </row>
    <row r="82" spans="1:79" s="24" customFormat="1">
      <c r="A82" s="25"/>
      <c r="B82" s="25"/>
      <c r="C82" s="25"/>
      <c r="BJ82" s="38"/>
      <c r="BP82" s="80"/>
      <c r="BQ82" s="97"/>
      <c r="BR82" s="80"/>
      <c r="BS82" s="97"/>
      <c r="BT82" s="97"/>
      <c r="BU82" s="97"/>
      <c r="BV82" s="97"/>
      <c r="BW82" s="97"/>
      <c r="BX82" s="97"/>
      <c r="BY82" s="97"/>
      <c r="CA82" s="79"/>
    </row>
    <row r="83" spans="1:79" s="24" customFormat="1">
      <c r="A83" s="25"/>
      <c r="B83" s="25"/>
      <c r="C83" s="25"/>
      <c r="BJ83" s="38"/>
      <c r="BP83" s="97"/>
      <c r="CA83" s="79"/>
    </row>
    <row r="84" spans="1:79" s="24" customFormat="1">
      <c r="A84" s="25"/>
      <c r="B84" s="25"/>
      <c r="C84" s="25"/>
      <c r="BJ84" s="38"/>
      <c r="BP84" s="97"/>
      <c r="BQ84" s="38"/>
      <c r="BR84" s="38"/>
      <c r="BT84" s="38"/>
      <c r="BU84" s="38"/>
      <c r="BW84" s="38"/>
      <c r="CA84" s="79"/>
    </row>
    <row r="85" spans="1:79" s="24" customFormat="1">
      <c r="A85" s="25"/>
      <c r="B85" s="25"/>
      <c r="C85" s="25"/>
      <c r="BJ85" s="38"/>
      <c r="BP85" s="86"/>
      <c r="BQ85" s="80"/>
      <c r="BR85" s="80"/>
      <c r="BS85" s="80"/>
      <c r="BT85" s="80"/>
      <c r="BU85" s="80"/>
      <c r="BV85" s="80"/>
      <c r="BW85" s="80"/>
      <c r="CA85" s="79"/>
    </row>
    <row r="86" spans="1:79" s="24" customFormat="1">
      <c r="A86" s="25"/>
      <c r="B86" s="25"/>
      <c r="C86" s="25"/>
      <c r="BJ86" s="38"/>
      <c r="BP86" s="86"/>
      <c r="CA86" s="79"/>
    </row>
    <row r="87" spans="1:79" s="24" customFormat="1">
      <c r="A87" s="25"/>
      <c r="B87" s="25"/>
      <c r="C87" s="25"/>
      <c r="BJ87" s="38"/>
      <c r="BP87" s="86"/>
      <c r="CA87" s="79"/>
    </row>
    <row r="88" spans="1:79" s="24" customFormat="1">
      <c r="A88" s="25"/>
      <c r="B88" s="25"/>
      <c r="C88" s="25"/>
      <c r="BJ88" s="38"/>
      <c r="BP88" s="86"/>
      <c r="CA88" s="79"/>
    </row>
    <row r="89" spans="1:79" s="24" customFormat="1">
      <c r="A89" s="25"/>
      <c r="B89" s="25"/>
      <c r="C89" s="25"/>
      <c r="BJ89" s="38"/>
      <c r="BP89" s="86">
        <f>BP81-[8]U90_T!CP105</f>
        <v>0</v>
      </c>
      <c r="CA89" s="79"/>
    </row>
    <row r="90" spans="1:79" s="24" customFormat="1">
      <c r="A90" s="25"/>
      <c r="B90" s="25"/>
      <c r="C90" s="25"/>
      <c r="BJ90" s="38"/>
      <c r="CA90" s="79"/>
    </row>
    <row r="91" spans="1:79" s="24" customFormat="1">
      <c r="A91" s="25"/>
      <c r="B91" s="25"/>
      <c r="C91" s="25"/>
      <c r="BJ91" s="38"/>
      <c r="CA91" s="79"/>
    </row>
    <row r="92" spans="1:79" s="24" customFormat="1">
      <c r="A92" s="25"/>
      <c r="B92" s="25"/>
      <c r="C92" s="25"/>
      <c r="BJ92" s="38"/>
      <c r="CA92" s="79"/>
    </row>
    <row r="93" spans="1:79" s="24" customFormat="1">
      <c r="A93" s="25"/>
      <c r="B93" s="25"/>
      <c r="C93" s="25"/>
      <c r="BJ93" s="38"/>
      <c r="CA93" s="79"/>
    </row>
    <row r="94" spans="1:79" s="24" customFormat="1">
      <c r="A94" s="25"/>
      <c r="B94" s="25"/>
      <c r="C94" s="25"/>
      <c r="BJ94" s="38"/>
      <c r="CA94" s="79"/>
    </row>
    <row r="95" spans="1:79" s="24" customFormat="1">
      <c r="A95" s="25"/>
      <c r="B95" s="25"/>
      <c r="C95" s="25"/>
      <c r="BJ95" s="38"/>
      <c r="CA95" s="79"/>
    </row>
    <row r="96" spans="1:79" s="24" customFormat="1">
      <c r="A96" s="25"/>
      <c r="B96" s="25"/>
      <c r="C96" s="25"/>
      <c r="BJ96" s="38"/>
      <c r="CA96" s="79"/>
    </row>
    <row r="97" spans="1:79" s="24" customFormat="1">
      <c r="A97" s="25"/>
      <c r="B97" s="25"/>
      <c r="C97" s="25"/>
      <c r="BJ97" s="38"/>
      <c r="CA97" s="79"/>
    </row>
    <row r="98" spans="1:79" s="24" customFormat="1">
      <c r="A98" s="25"/>
      <c r="B98" s="25"/>
      <c r="C98" s="25"/>
      <c r="BJ98" s="38"/>
      <c r="CA98" s="79"/>
    </row>
    <row r="99" spans="1:79" s="24" customFormat="1">
      <c r="A99" s="25"/>
      <c r="B99" s="25"/>
      <c r="C99" s="25"/>
      <c r="BJ99" s="38"/>
      <c r="CA99" s="79"/>
    </row>
    <row r="100" spans="1:79" s="24" customFormat="1">
      <c r="A100" s="25"/>
      <c r="B100" s="25"/>
      <c r="C100" s="25"/>
      <c r="BJ100" s="38"/>
      <c r="CA100" s="79"/>
    </row>
    <row r="101" spans="1:79" s="24" customFormat="1">
      <c r="A101" s="25"/>
      <c r="B101" s="25"/>
      <c r="C101" s="25"/>
      <c r="BJ101" s="38"/>
      <c r="CA101" s="79"/>
    </row>
    <row r="102" spans="1:79" s="24" customFormat="1">
      <c r="A102" s="25"/>
      <c r="B102" s="25"/>
      <c r="C102" s="25"/>
      <c r="BJ102" s="38"/>
      <c r="CA102" s="79"/>
    </row>
    <row r="103" spans="1:79" s="24" customFormat="1">
      <c r="A103" s="25"/>
      <c r="B103" s="25"/>
      <c r="C103" s="25"/>
      <c r="BJ103" s="38"/>
      <c r="CA103" s="79"/>
    </row>
    <row r="104" spans="1:79" s="24" customFormat="1">
      <c r="A104" s="25"/>
      <c r="B104" s="25"/>
      <c r="C104" s="25"/>
      <c r="BJ104" s="38"/>
      <c r="CA104" s="79"/>
    </row>
    <row r="105" spans="1:79" s="24" customFormat="1">
      <c r="A105" s="25"/>
      <c r="B105" s="25"/>
      <c r="C105" s="25"/>
      <c r="BJ105" s="38"/>
      <c r="CA105" s="79"/>
    </row>
    <row r="106" spans="1:79" s="24" customFormat="1">
      <c r="A106" s="25"/>
      <c r="B106" s="25"/>
      <c r="C106" s="25"/>
      <c r="BJ106" s="38"/>
      <c r="CA106" s="79"/>
    </row>
    <row r="107" spans="1:79" s="24" customFormat="1">
      <c r="A107" s="25"/>
      <c r="B107" s="25"/>
      <c r="C107" s="25"/>
      <c r="BJ107" s="38"/>
      <c r="CA107" s="79"/>
    </row>
    <row r="108" spans="1:79" s="24" customFormat="1">
      <c r="A108" s="25"/>
      <c r="B108" s="25"/>
      <c r="C108" s="25"/>
      <c r="BJ108" s="38"/>
      <c r="CA108" s="79"/>
    </row>
    <row r="109" spans="1:79" s="24" customFormat="1">
      <c r="A109" s="25"/>
      <c r="B109" s="25"/>
      <c r="C109" s="25"/>
      <c r="BJ109" s="38"/>
      <c r="CA109" s="79"/>
    </row>
    <row r="110" spans="1:79" s="24" customFormat="1">
      <c r="A110" s="25"/>
      <c r="B110" s="25"/>
      <c r="C110" s="25"/>
      <c r="BJ110" s="38"/>
      <c r="CA110" s="79"/>
    </row>
    <row r="111" spans="1:79" s="24" customFormat="1">
      <c r="A111" s="25"/>
      <c r="B111" s="25"/>
      <c r="C111" s="25"/>
      <c r="BJ111" s="38"/>
      <c r="CA111" s="79"/>
    </row>
    <row r="112" spans="1:79" s="24" customFormat="1">
      <c r="A112" s="25"/>
      <c r="B112" s="25"/>
      <c r="C112" s="25"/>
      <c r="CA112" s="79"/>
    </row>
    <row r="113" spans="1:79" s="24" customFormat="1">
      <c r="A113" s="25"/>
      <c r="B113" s="25"/>
      <c r="C113" s="25"/>
      <c r="CA113" s="79"/>
    </row>
    <row r="114" spans="1:79" s="24" customFormat="1">
      <c r="A114" s="25"/>
      <c r="B114" s="25"/>
      <c r="C114" s="25"/>
      <c r="CA114" s="79"/>
    </row>
    <row r="115" spans="1:79" s="24" customFormat="1">
      <c r="A115" s="25"/>
      <c r="B115" s="25"/>
      <c r="C115" s="25"/>
      <c r="CA115" s="79"/>
    </row>
    <row r="116" spans="1:79" s="24" customFormat="1">
      <c r="A116" s="25"/>
      <c r="B116" s="25"/>
      <c r="C116" s="25"/>
      <c r="CA116" s="79"/>
    </row>
    <row r="117" spans="1:79" s="24" customFormat="1">
      <c r="A117" s="25"/>
      <c r="B117" s="25"/>
      <c r="C117" s="25"/>
      <c r="CA117" s="79"/>
    </row>
    <row r="118" spans="1:79" s="24" customFormat="1">
      <c r="A118" s="25"/>
      <c r="B118" s="25"/>
      <c r="C118" s="25"/>
      <c r="CA118" s="79"/>
    </row>
    <row r="119" spans="1:79" s="24" customFormat="1">
      <c r="A119" s="25"/>
      <c r="B119" s="25"/>
      <c r="C119" s="25"/>
      <c r="CA119" s="79"/>
    </row>
    <row r="120" spans="1:79" s="24" customFormat="1">
      <c r="A120" s="25"/>
      <c r="B120" s="25"/>
      <c r="C120" s="25"/>
      <c r="CA120" s="79"/>
    </row>
    <row r="121" spans="1:79" s="24" customFormat="1">
      <c r="A121" s="25"/>
      <c r="B121" s="25"/>
      <c r="C121" s="25"/>
      <c r="CA121" s="79"/>
    </row>
    <row r="122" spans="1:79" s="24" customFormat="1">
      <c r="A122" s="25"/>
      <c r="B122" s="25"/>
      <c r="C122" s="25"/>
      <c r="CA122" s="79"/>
    </row>
    <row r="123" spans="1:79" s="24" customFormat="1">
      <c r="A123" s="25"/>
      <c r="B123" s="25"/>
      <c r="C123" s="25"/>
      <c r="CA123" s="79"/>
    </row>
    <row r="124" spans="1:79" s="24" customFormat="1">
      <c r="A124" s="25"/>
      <c r="B124" s="25"/>
      <c r="C124" s="25"/>
      <c r="CA124" s="79"/>
    </row>
    <row r="125" spans="1:79" s="24" customFormat="1">
      <c r="A125" s="25"/>
      <c r="B125" s="25"/>
      <c r="C125" s="25"/>
      <c r="CA125" s="79"/>
    </row>
    <row r="126" spans="1:79" s="24" customFormat="1">
      <c r="A126" s="25"/>
      <c r="B126" s="25"/>
      <c r="C126" s="25"/>
      <c r="CA126" s="79"/>
    </row>
    <row r="127" spans="1:79" s="24" customFormat="1">
      <c r="A127" s="25"/>
      <c r="B127" s="25"/>
      <c r="C127" s="25"/>
      <c r="CA127" s="79"/>
    </row>
    <row r="128" spans="1:79" s="24" customFormat="1">
      <c r="A128" s="25"/>
      <c r="B128" s="25"/>
      <c r="C128" s="25"/>
      <c r="CA128" s="79"/>
    </row>
    <row r="129" spans="1:79" s="24" customFormat="1">
      <c r="A129" s="25"/>
      <c r="B129" s="25"/>
      <c r="C129" s="25"/>
      <c r="CA129" s="79"/>
    </row>
    <row r="130" spans="1:79" s="24" customFormat="1">
      <c r="A130" s="25"/>
      <c r="B130" s="25"/>
      <c r="C130" s="25"/>
      <c r="CA130" s="79"/>
    </row>
    <row r="131" spans="1:79" s="24" customFormat="1">
      <c r="A131" s="25"/>
      <c r="B131" s="25"/>
      <c r="C131" s="25"/>
      <c r="CA131" s="79"/>
    </row>
    <row r="132" spans="1:79" s="24" customFormat="1">
      <c r="A132" s="25"/>
      <c r="B132" s="25"/>
      <c r="C132" s="25"/>
      <c r="CA132" s="79"/>
    </row>
    <row r="133" spans="1:79" s="24" customFormat="1">
      <c r="A133" s="25"/>
      <c r="B133" s="25"/>
      <c r="C133" s="25"/>
      <c r="CA133" s="79"/>
    </row>
    <row r="134" spans="1:79" s="24" customFormat="1">
      <c r="A134" s="25"/>
      <c r="B134" s="25"/>
      <c r="C134" s="25"/>
      <c r="CA134" s="79"/>
    </row>
    <row r="135" spans="1:79" s="24" customFormat="1">
      <c r="A135" s="25"/>
      <c r="B135" s="25"/>
      <c r="C135" s="25"/>
      <c r="CA135" s="79"/>
    </row>
    <row r="136" spans="1:79" s="24" customFormat="1">
      <c r="A136" s="25"/>
      <c r="B136" s="25"/>
      <c r="C136" s="25"/>
      <c r="CA136" s="79"/>
    </row>
    <row r="137" spans="1:79" s="24" customFormat="1">
      <c r="A137" s="25"/>
      <c r="B137" s="25"/>
      <c r="C137" s="25"/>
      <c r="CA137" s="79"/>
    </row>
    <row r="138" spans="1:79" s="24" customFormat="1">
      <c r="A138" s="25"/>
      <c r="B138" s="25"/>
      <c r="C138" s="25"/>
      <c r="CA138" s="79"/>
    </row>
    <row r="139" spans="1:79" s="24" customFormat="1">
      <c r="A139" s="25"/>
      <c r="B139" s="25"/>
      <c r="C139" s="25"/>
      <c r="CA139" s="79"/>
    </row>
    <row r="140" spans="1:79" s="24" customFormat="1">
      <c r="A140" s="25"/>
      <c r="B140" s="25"/>
      <c r="C140" s="25"/>
      <c r="CA140" s="79"/>
    </row>
    <row r="141" spans="1:79" s="24" customFormat="1">
      <c r="A141" s="25"/>
      <c r="B141" s="25"/>
      <c r="C141" s="25"/>
      <c r="CA141" s="79"/>
    </row>
    <row r="142" spans="1:79" s="24" customFormat="1">
      <c r="A142" s="25"/>
      <c r="B142" s="25"/>
      <c r="C142" s="25"/>
      <c r="CA142" s="79"/>
    </row>
    <row r="143" spans="1:79" s="24" customFormat="1">
      <c r="A143" s="25"/>
      <c r="B143" s="25"/>
      <c r="C143" s="25"/>
      <c r="CA143" s="79"/>
    </row>
    <row r="144" spans="1:79" s="24" customFormat="1">
      <c r="A144" s="25"/>
      <c r="B144" s="25"/>
      <c r="C144" s="25"/>
      <c r="CA144" s="79"/>
    </row>
    <row r="145" spans="1:79" s="24" customFormat="1">
      <c r="A145" s="25"/>
      <c r="B145" s="25"/>
      <c r="C145" s="25"/>
      <c r="CA145" s="79"/>
    </row>
    <row r="146" spans="1:79" s="24" customFormat="1">
      <c r="A146" s="25"/>
      <c r="B146" s="25"/>
      <c r="C146" s="25"/>
      <c r="CA146" s="79"/>
    </row>
    <row r="147" spans="1:79" s="24" customFormat="1">
      <c r="A147" s="25"/>
      <c r="B147" s="25"/>
      <c r="C147" s="25"/>
      <c r="CA147" s="79"/>
    </row>
    <row r="148" spans="1:79" s="24" customFormat="1">
      <c r="A148" s="25"/>
      <c r="B148" s="25"/>
      <c r="C148" s="25"/>
      <c r="CA148" s="79"/>
    </row>
    <row r="149" spans="1:79" s="24" customFormat="1">
      <c r="A149" s="25"/>
      <c r="B149" s="25"/>
      <c r="C149" s="25"/>
      <c r="CA149" s="79"/>
    </row>
    <row r="150" spans="1:79" s="24" customFormat="1">
      <c r="A150" s="25"/>
      <c r="B150" s="25"/>
      <c r="C150" s="25"/>
      <c r="CA150" s="79"/>
    </row>
    <row r="151" spans="1:79" s="24" customFormat="1">
      <c r="A151" s="25"/>
      <c r="B151" s="25"/>
      <c r="C151" s="25"/>
      <c r="CA151" s="79"/>
    </row>
    <row r="152" spans="1:79" s="24" customFormat="1">
      <c r="A152" s="25"/>
      <c r="B152" s="25"/>
      <c r="C152" s="25"/>
      <c r="CA152" s="79"/>
    </row>
    <row r="153" spans="1:79" s="24" customFormat="1">
      <c r="A153" s="25"/>
      <c r="B153" s="25"/>
      <c r="C153" s="25"/>
      <c r="CA153" s="79"/>
    </row>
    <row r="154" spans="1:79" s="24" customFormat="1">
      <c r="A154" s="25"/>
      <c r="B154" s="25"/>
      <c r="C154" s="25"/>
      <c r="CA154" s="79"/>
    </row>
    <row r="155" spans="1:79" s="24" customFormat="1">
      <c r="A155" s="25"/>
      <c r="B155" s="25"/>
      <c r="C155" s="25"/>
      <c r="CA155" s="79"/>
    </row>
    <row r="156" spans="1:79" s="24" customFormat="1">
      <c r="A156" s="25"/>
      <c r="B156" s="25"/>
      <c r="C156" s="25"/>
      <c r="CA156" s="79"/>
    </row>
    <row r="157" spans="1:79" s="24" customFormat="1">
      <c r="A157" s="25"/>
      <c r="B157" s="25"/>
      <c r="C157" s="25"/>
      <c r="CA157" s="79"/>
    </row>
    <row r="158" spans="1:79" s="24" customFormat="1">
      <c r="A158" s="25"/>
      <c r="B158" s="25"/>
      <c r="C158" s="25"/>
      <c r="CA158" s="79"/>
    </row>
    <row r="159" spans="1:79" s="24" customFormat="1">
      <c r="A159" s="25"/>
      <c r="B159" s="25"/>
      <c r="C159" s="25"/>
      <c r="CA159" s="79"/>
    </row>
    <row r="160" spans="1:79" s="24" customFormat="1">
      <c r="A160" s="25"/>
      <c r="B160" s="25"/>
      <c r="C160" s="25"/>
      <c r="CA160" s="79"/>
    </row>
    <row r="161" spans="1:79" s="24" customFormat="1">
      <c r="A161" s="25"/>
      <c r="B161" s="25"/>
      <c r="C161" s="25"/>
      <c r="CA161" s="79"/>
    </row>
    <row r="162" spans="1:79" s="24" customFormat="1">
      <c r="A162" s="25"/>
      <c r="B162" s="25"/>
      <c r="C162" s="25"/>
      <c r="CA162" s="79"/>
    </row>
    <row r="163" spans="1:79" s="24" customFormat="1">
      <c r="A163" s="25"/>
      <c r="B163" s="25"/>
      <c r="C163" s="25"/>
      <c r="CA163" s="79"/>
    </row>
    <row r="164" spans="1:79" s="24" customFormat="1">
      <c r="A164" s="25"/>
      <c r="B164" s="25"/>
      <c r="C164" s="25"/>
      <c r="CA164" s="79"/>
    </row>
    <row r="165" spans="1:79" s="24" customFormat="1">
      <c r="A165" s="25"/>
      <c r="B165" s="25"/>
      <c r="C165" s="25"/>
      <c r="CA165" s="79"/>
    </row>
    <row r="166" spans="1:79" s="24" customFormat="1">
      <c r="A166" s="25"/>
      <c r="B166" s="25"/>
      <c r="C166" s="25"/>
      <c r="CA166" s="79"/>
    </row>
    <row r="167" spans="1:79" s="24" customFormat="1">
      <c r="A167" s="25"/>
      <c r="B167" s="25"/>
      <c r="C167" s="25"/>
      <c r="CA167" s="79"/>
    </row>
    <row r="168" spans="1:79" s="24" customFormat="1">
      <c r="A168" s="25"/>
      <c r="B168" s="25"/>
      <c r="C168" s="25"/>
      <c r="CA168" s="79"/>
    </row>
    <row r="169" spans="1:79" s="24" customFormat="1">
      <c r="A169" s="25"/>
      <c r="B169" s="25"/>
      <c r="C169" s="25"/>
      <c r="CA169" s="79"/>
    </row>
    <row r="170" spans="1:79" s="24" customFormat="1">
      <c r="A170" s="25"/>
      <c r="B170" s="25"/>
      <c r="C170" s="25"/>
      <c r="CA170" s="79"/>
    </row>
    <row r="171" spans="1:79" s="24" customFormat="1">
      <c r="A171" s="25"/>
      <c r="B171" s="25"/>
      <c r="C171" s="25"/>
      <c r="CA171" s="79"/>
    </row>
    <row r="172" spans="1:79" s="24" customFormat="1">
      <c r="A172" s="25"/>
      <c r="B172" s="25"/>
      <c r="C172" s="25"/>
      <c r="CA172" s="79"/>
    </row>
    <row r="173" spans="1:79" s="24" customFormat="1">
      <c r="A173" s="25"/>
      <c r="B173" s="25"/>
      <c r="C173" s="25"/>
      <c r="CA173" s="79"/>
    </row>
    <row r="174" spans="1:79" s="24" customFormat="1">
      <c r="A174" s="25"/>
      <c r="B174" s="25"/>
      <c r="C174" s="25"/>
      <c r="CA174" s="79"/>
    </row>
    <row r="175" spans="1:79" s="24" customFormat="1">
      <c r="A175" s="25"/>
      <c r="B175" s="25"/>
      <c r="C175" s="25"/>
      <c r="CA175" s="79"/>
    </row>
    <row r="176" spans="1:79" s="24" customFormat="1">
      <c r="A176" s="25"/>
      <c r="B176" s="25"/>
      <c r="C176" s="25"/>
      <c r="CA176" s="79"/>
    </row>
    <row r="177" spans="1:79" s="24" customFormat="1">
      <c r="A177" s="25"/>
      <c r="B177" s="25"/>
      <c r="C177" s="25"/>
      <c r="CA177" s="79"/>
    </row>
    <row r="178" spans="1:79" s="24" customFormat="1">
      <c r="A178" s="25"/>
      <c r="B178" s="25"/>
      <c r="C178" s="25"/>
      <c r="CA178" s="79"/>
    </row>
    <row r="179" spans="1:79" s="24" customFormat="1">
      <c r="A179" s="25"/>
      <c r="B179" s="25"/>
      <c r="C179" s="25"/>
      <c r="CA179" s="79"/>
    </row>
    <row r="180" spans="1:79" s="24" customFormat="1">
      <c r="A180" s="25"/>
      <c r="B180" s="25"/>
      <c r="C180" s="25"/>
      <c r="CA180" s="79"/>
    </row>
    <row r="181" spans="1:79" s="24" customFormat="1">
      <c r="A181" s="25"/>
      <c r="B181" s="25"/>
      <c r="C181" s="25"/>
      <c r="CA181" s="79"/>
    </row>
    <row r="182" spans="1:79" s="24" customFormat="1">
      <c r="A182" s="25"/>
      <c r="B182" s="25"/>
      <c r="C182" s="25"/>
      <c r="CA182" s="79"/>
    </row>
    <row r="183" spans="1:79" s="24" customFormat="1">
      <c r="A183" s="25"/>
      <c r="B183" s="25"/>
      <c r="C183" s="25"/>
      <c r="CA183" s="79"/>
    </row>
    <row r="184" spans="1:79" s="24" customFormat="1">
      <c r="A184" s="25"/>
      <c r="B184" s="25"/>
      <c r="C184" s="25"/>
      <c r="CA184" s="79"/>
    </row>
    <row r="185" spans="1:79" s="24" customFormat="1">
      <c r="A185" s="25"/>
      <c r="B185" s="25"/>
      <c r="C185" s="25"/>
      <c r="CA185" s="79"/>
    </row>
    <row r="186" spans="1:79" s="24" customFormat="1">
      <c r="A186" s="25"/>
      <c r="B186" s="25"/>
      <c r="C186" s="25"/>
      <c r="CA186" s="79"/>
    </row>
    <row r="187" spans="1:79" s="24" customFormat="1">
      <c r="A187" s="25"/>
      <c r="B187" s="25"/>
      <c r="C187" s="25"/>
      <c r="CA187" s="79"/>
    </row>
    <row r="188" spans="1:79" s="24" customFormat="1">
      <c r="A188" s="25"/>
      <c r="B188" s="25"/>
      <c r="C188" s="25"/>
      <c r="CA188" s="79"/>
    </row>
    <row r="189" spans="1:79" s="24" customFormat="1">
      <c r="A189" s="25"/>
      <c r="B189" s="25"/>
      <c r="C189" s="25"/>
      <c r="CA189" s="79"/>
    </row>
    <row r="190" spans="1:79" s="24" customFormat="1">
      <c r="A190" s="25"/>
      <c r="B190" s="25"/>
      <c r="C190" s="25"/>
      <c r="CA190" s="79"/>
    </row>
    <row r="191" spans="1:79" s="24" customFormat="1">
      <c r="A191" s="25"/>
      <c r="B191" s="25"/>
      <c r="C191" s="25"/>
      <c r="CA191" s="79"/>
    </row>
    <row r="192" spans="1:79" s="24" customFormat="1">
      <c r="A192" s="25"/>
      <c r="B192" s="25"/>
      <c r="C192" s="25"/>
      <c r="CA192" s="79"/>
    </row>
    <row r="193" spans="1:79" s="24" customFormat="1">
      <c r="A193" s="25"/>
      <c r="B193" s="25"/>
      <c r="C193" s="25"/>
      <c r="CA193" s="79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FA7BD-0A10-4C65-9A79-DFAB3011EFA9}">
  <dimension ref="A1:BY198"/>
  <sheetViews>
    <sheetView showGridLines="0" zoomScale="80" zoomScaleNormal="80" workbookViewId="0">
      <pane xSplit="2" ySplit="10" topLeftCell="AY68" activePane="bottomRight" state="frozen"/>
      <selection activeCell="U54" sqref="U54"/>
      <selection pane="topRight" activeCell="U54" sqref="U54"/>
      <selection pane="bottomLeft" activeCell="U54" sqref="U54"/>
      <selection pane="bottomRight" activeCell="B68" sqref="B68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46" width="10.7109375" style="16" customWidth="1"/>
    <col min="47" max="47" width="10.7109375" style="24" customWidth="1"/>
    <col min="48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7" bestFit="1" customWidth="1"/>
    <col min="76" max="16384" width="9.140625" style="16"/>
  </cols>
  <sheetData>
    <row r="1" spans="1:77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Q1" s="24"/>
      <c r="AR1" s="24"/>
      <c r="AS1" s="24"/>
      <c r="AT1" s="24"/>
      <c r="AV1" s="24"/>
      <c r="AW1" s="24"/>
    </row>
    <row r="2" spans="1:77" ht="15" customHeight="1">
      <c r="A2" s="139" t="s">
        <v>412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24" t="s">
        <v>18</v>
      </c>
      <c r="AR2" s="24"/>
      <c r="AS2" s="24" t="s">
        <v>18</v>
      </c>
      <c r="AT2" s="24"/>
      <c r="AV2" s="24"/>
      <c r="AW2" s="24"/>
      <c r="BQ2" s="16" t="s">
        <v>18</v>
      </c>
    </row>
    <row r="3" spans="1:77" ht="15">
      <c r="A3" s="102" t="s">
        <v>102</v>
      </c>
      <c r="B3" s="102"/>
      <c r="C3" s="102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Q3" s="24"/>
      <c r="AR3" s="24"/>
      <c r="AS3" s="24"/>
      <c r="AT3" s="24"/>
      <c r="AV3" s="24"/>
      <c r="AW3" s="24"/>
    </row>
    <row r="4" spans="1:77" ht="15" thickBot="1">
      <c r="A4" s="139" t="s">
        <v>413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AQ4" s="24"/>
      <c r="AR4" s="24"/>
      <c r="AS4" s="24"/>
      <c r="AT4" s="24"/>
      <c r="AV4" s="24"/>
      <c r="AW4" s="24"/>
      <c r="BS4" s="70" t="s">
        <v>109</v>
      </c>
      <c r="BT4" s="70"/>
      <c r="BU4" s="70"/>
    </row>
    <row r="5" spans="1:77" ht="15" customHeight="1">
      <c r="A5" s="71"/>
      <c r="B5" s="72"/>
      <c r="C5" s="72"/>
      <c r="D5" s="140" t="s">
        <v>103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16"/>
      <c r="Q5" s="140" t="s">
        <v>103</v>
      </c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0" t="s">
        <v>103</v>
      </c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16"/>
      <c r="AP5" s="116"/>
      <c r="AQ5" s="173" t="s">
        <v>104</v>
      </c>
      <c r="AR5" s="174"/>
      <c r="AS5" s="174"/>
      <c r="AT5" s="174"/>
      <c r="AU5" s="174"/>
      <c r="AV5" s="174"/>
      <c r="AW5" s="175"/>
      <c r="AX5" s="142"/>
      <c r="AY5" s="143"/>
      <c r="AZ5" s="143"/>
      <c r="BA5" s="143"/>
      <c r="BB5" s="143"/>
      <c r="BC5" s="143"/>
      <c r="BD5" s="142" t="s">
        <v>105</v>
      </c>
      <c r="BE5" s="143"/>
      <c r="BF5" s="143"/>
      <c r="BG5" s="143"/>
      <c r="BH5" s="143"/>
      <c r="BI5" s="143"/>
      <c r="BJ5" s="143"/>
      <c r="BK5" s="143"/>
      <c r="BL5" s="144"/>
      <c r="BM5" s="73"/>
      <c r="BN5" s="74"/>
      <c r="BO5" s="74"/>
      <c r="BP5" s="75"/>
      <c r="BQ5" s="74"/>
      <c r="BR5" s="74"/>
      <c r="BS5" s="145" t="s">
        <v>108</v>
      </c>
      <c r="BT5" s="146"/>
      <c r="BU5" s="76"/>
    </row>
    <row r="6" spans="1:77" ht="52.5" customHeight="1">
      <c r="A6" s="147" t="s">
        <v>356</v>
      </c>
      <c r="B6" s="148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32" t="s">
        <v>200</v>
      </c>
      <c r="AM6" s="32" t="s">
        <v>201</v>
      </c>
      <c r="AN6" s="32" t="s">
        <v>202</v>
      </c>
      <c r="AO6" s="32" t="s">
        <v>203</v>
      </c>
      <c r="AP6" s="32" t="s">
        <v>204</v>
      </c>
      <c r="AQ6" s="32" t="s">
        <v>205</v>
      </c>
      <c r="AR6" s="32" t="s">
        <v>206</v>
      </c>
      <c r="AS6" s="32" t="s">
        <v>207</v>
      </c>
      <c r="AT6" s="32" t="s">
        <v>208</v>
      </c>
      <c r="AU6" s="32" t="s">
        <v>209</v>
      </c>
      <c r="AV6" s="32" t="s">
        <v>210</v>
      </c>
      <c r="AW6" s="32" t="s">
        <v>211</v>
      </c>
      <c r="AX6" s="32" t="s">
        <v>212</v>
      </c>
      <c r="AY6" s="32" t="s">
        <v>213</v>
      </c>
      <c r="AZ6" s="32" t="s">
        <v>214</v>
      </c>
      <c r="BA6" s="32" t="s">
        <v>215</v>
      </c>
      <c r="BB6" s="32" t="s">
        <v>216</v>
      </c>
      <c r="BC6" s="32" t="s">
        <v>217</v>
      </c>
      <c r="BD6" s="32" t="s">
        <v>218</v>
      </c>
      <c r="BE6" s="32" t="s">
        <v>219</v>
      </c>
      <c r="BF6" s="32" t="s">
        <v>220</v>
      </c>
      <c r="BG6" s="32" t="s">
        <v>221</v>
      </c>
      <c r="BH6" s="32" t="s">
        <v>222</v>
      </c>
      <c r="BI6" s="32" t="s">
        <v>223</v>
      </c>
      <c r="BJ6" s="32" t="s">
        <v>224</v>
      </c>
      <c r="BK6" s="32" t="s">
        <v>225</v>
      </c>
      <c r="BL6" s="32" t="s">
        <v>226</v>
      </c>
      <c r="BM6" s="32" t="s">
        <v>227</v>
      </c>
      <c r="BN6" s="32" t="s">
        <v>228</v>
      </c>
      <c r="BO6" s="32" t="s">
        <v>229</v>
      </c>
      <c r="BP6" s="69" t="s">
        <v>116</v>
      </c>
      <c r="BQ6" s="27" t="s">
        <v>20</v>
      </c>
      <c r="BR6" s="58" t="s">
        <v>118</v>
      </c>
      <c r="BS6" s="32" t="s">
        <v>21</v>
      </c>
      <c r="BT6" s="27" t="s">
        <v>22</v>
      </c>
      <c r="BU6" s="64" t="s">
        <v>119</v>
      </c>
    </row>
    <row r="7" spans="1:77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39"/>
      <c r="BQ7" s="59" t="s">
        <v>39</v>
      </c>
      <c r="BR7" s="60" t="s">
        <v>40</v>
      </c>
      <c r="BS7" s="28" t="s">
        <v>41</v>
      </c>
      <c r="BT7" s="30" t="s">
        <v>42</v>
      </c>
      <c r="BU7" s="41" t="s">
        <v>43</v>
      </c>
    </row>
    <row r="8" spans="1:77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32" t="s">
        <v>10</v>
      </c>
      <c r="AM8" s="32" t="s">
        <v>11</v>
      </c>
      <c r="AN8" s="32" t="s">
        <v>305</v>
      </c>
      <c r="AO8" s="32" t="s">
        <v>306</v>
      </c>
      <c r="AP8" s="32" t="s">
        <v>12</v>
      </c>
      <c r="AQ8" s="32" t="s">
        <v>13</v>
      </c>
      <c r="AR8" s="32" t="s">
        <v>307</v>
      </c>
      <c r="AS8" s="32" t="s">
        <v>308</v>
      </c>
      <c r="AT8" s="32" t="s">
        <v>309</v>
      </c>
      <c r="AU8" s="32" t="s">
        <v>14</v>
      </c>
      <c r="AV8" s="32" t="s">
        <v>310</v>
      </c>
      <c r="AW8" s="32" t="s">
        <v>311</v>
      </c>
      <c r="AX8" s="32" t="s">
        <v>312</v>
      </c>
      <c r="AY8" s="32" t="s">
        <v>313</v>
      </c>
      <c r="AZ8" s="32" t="s">
        <v>314</v>
      </c>
      <c r="BA8" s="32" t="s">
        <v>315</v>
      </c>
      <c r="BB8" s="32" t="s">
        <v>316</v>
      </c>
      <c r="BC8" s="32" t="s">
        <v>317</v>
      </c>
      <c r="BD8" s="32" t="s">
        <v>318</v>
      </c>
      <c r="BE8" s="32" t="s">
        <v>15</v>
      </c>
      <c r="BF8" s="32" t="s">
        <v>16</v>
      </c>
      <c r="BG8" s="32" t="s">
        <v>17</v>
      </c>
      <c r="BH8" s="32" t="s">
        <v>319</v>
      </c>
      <c r="BI8" s="32" t="s">
        <v>320</v>
      </c>
      <c r="BJ8" s="32" t="s">
        <v>321</v>
      </c>
      <c r="BK8" s="32" t="s">
        <v>322</v>
      </c>
      <c r="BL8" s="32" t="s">
        <v>323</v>
      </c>
      <c r="BM8" s="32" t="s">
        <v>324</v>
      </c>
      <c r="BN8" s="32" t="s">
        <v>325</v>
      </c>
      <c r="BO8" s="32" t="s">
        <v>326</v>
      </c>
      <c r="BP8" s="39" t="s">
        <v>1</v>
      </c>
      <c r="BQ8" s="31" t="s">
        <v>99</v>
      </c>
      <c r="BR8" s="39" t="s">
        <v>45</v>
      </c>
      <c r="BS8" s="27" t="s">
        <v>46</v>
      </c>
      <c r="BT8" s="27" t="s">
        <v>47</v>
      </c>
      <c r="BU8" s="41" t="s">
        <v>48</v>
      </c>
    </row>
    <row r="9" spans="1:77" ht="17.25" customHeight="1">
      <c r="A9" s="149"/>
      <c r="B9" s="150"/>
      <c r="C9" s="53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42" t="s">
        <v>39</v>
      </c>
      <c r="BR9" s="40" t="s">
        <v>40</v>
      </c>
      <c r="BS9" s="43" t="s">
        <v>41</v>
      </c>
      <c r="BT9" s="42" t="s">
        <v>42</v>
      </c>
      <c r="BU9" s="44" t="s">
        <v>43</v>
      </c>
    </row>
    <row r="10" spans="1:77">
      <c r="A10" s="50" t="s">
        <v>98</v>
      </c>
      <c r="B10" s="54" t="s">
        <v>19</v>
      </c>
      <c r="C10" s="54" t="s">
        <v>44</v>
      </c>
      <c r="D10" s="3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106"/>
      <c r="BS10" s="36"/>
      <c r="BT10" s="36"/>
      <c r="BU10" s="37"/>
    </row>
    <row r="11" spans="1:77">
      <c r="A11" s="33" t="s">
        <v>435</v>
      </c>
      <c r="B11" s="49" t="s">
        <v>328</v>
      </c>
      <c r="C11" s="88" t="s">
        <v>122</v>
      </c>
      <c r="D11" s="81">
        <v>277428.50563659635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v>0</v>
      </c>
      <c r="BO11" s="81">
        <v>0</v>
      </c>
      <c r="BP11" s="129">
        <v>277428.50563659635</v>
      </c>
      <c r="BQ11" s="81">
        <v>23597.139524351493</v>
      </c>
      <c r="BR11" s="129">
        <v>301025.64516094787</v>
      </c>
      <c r="BS11" s="81">
        <v>52283.482312847897</v>
      </c>
      <c r="BT11" s="81">
        <v>7140.0615330369219</v>
      </c>
      <c r="BU11" s="130">
        <v>360449.18900683266</v>
      </c>
      <c r="BX11" s="87"/>
      <c r="BY11" s="16" t="s">
        <v>18</v>
      </c>
    </row>
    <row r="12" spans="1:77">
      <c r="A12" s="33" t="s">
        <v>436</v>
      </c>
      <c r="B12" s="49" t="s">
        <v>329</v>
      </c>
      <c r="C12" s="108" t="s">
        <v>123</v>
      </c>
      <c r="D12" s="81">
        <v>0</v>
      </c>
      <c r="E12" s="81">
        <v>7709.540266624419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v>0</v>
      </c>
      <c r="BO12" s="81">
        <v>0</v>
      </c>
      <c r="BP12" s="129">
        <v>7709.540266624419</v>
      </c>
      <c r="BQ12" s="81">
        <v>114.90657651463968</v>
      </c>
      <c r="BR12" s="129">
        <v>7824.4468431390587</v>
      </c>
      <c r="BS12" s="81">
        <v>2929.5586651433769</v>
      </c>
      <c r="BT12" s="81">
        <v>46.003277953248471</v>
      </c>
      <c r="BU12" s="130">
        <v>10800.008786235685</v>
      </c>
      <c r="BX12" s="87"/>
    </row>
    <row r="13" spans="1:77">
      <c r="A13" s="33" t="s">
        <v>437</v>
      </c>
      <c r="B13" s="49" t="s">
        <v>358</v>
      </c>
      <c r="C13" s="108" t="s">
        <v>124</v>
      </c>
      <c r="D13" s="81">
        <v>0</v>
      </c>
      <c r="E13" s="81">
        <v>0</v>
      </c>
      <c r="F13" s="81">
        <v>4569.8964195064391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129">
        <v>4569.8964195064391</v>
      </c>
      <c r="BQ13" s="81">
        <v>733.7449508047971</v>
      </c>
      <c r="BR13" s="129">
        <v>5303.6413703112357</v>
      </c>
      <c r="BS13" s="81">
        <v>1329.5904120827995</v>
      </c>
      <c r="BT13" s="81">
        <v>164.1269636237887</v>
      </c>
      <c r="BU13" s="130">
        <v>6797.3587460178242</v>
      </c>
      <c r="BX13" s="87"/>
    </row>
    <row r="14" spans="1:77">
      <c r="A14" s="33" t="s">
        <v>438</v>
      </c>
      <c r="B14" s="49" t="s">
        <v>359</v>
      </c>
      <c r="C14" s="108" t="s">
        <v>3</v>
      </c>
      <c r="D14" s="81">
        <v>0</v>
      </c>
      <c r="E14" s="81">
        <v>0</v>
      </c>
      <c r="F14" s="81">
        <v>0</v>
      </c>
      <c r="G14" s="81">
        <v>79788.839129856278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25.418297236364548</v>
      </c>
      <c r="R14" s="81">
        <v>678.07318519583589</v>
      </c>
      <c r="S14" s="81">
        <v>2074.2141758990701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674.03741432141646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129">
        <v>83240.582202508973</v>
      </c>
      <c r="BQ14" s="81">
        <v>1820.5540794420358</v>
      </c>
      <c r="BR14" s="129">
        <v>85061.13628195101</v>
      </c>
      <c r="BS14" s="81">
        <v>5637.8749869342582</v>
      </c>
      <c r="BT14" s="81">
        <v>7791.2593363886335</v>
      </c>
      <c r="BU14" s="130">
        <v>98490.270605273894</v>
      </c>
      <c r="BX14" s="87"/>
    </row>
    <row r="15" spans="1:77">
      <c r="A15" s="33" t="s">
        <v>439</v>
      </c>
      <c r="B15" s="49" t="s">
        <v>330</v>
      </c>
      <c r="C15" s="108" t="s">
        <v>51</v>
      </c>
      <c r="D15" s="81">
        <v>103732.21135827154</v>
      </c>
      <c r="E15" s="81">
        <v>0</v>
      </c>
      <c r="F15" s="81">
        <v>379.73519549906291</v>
      </c>
      <c r="G15" s="81">
        <v>0</v>
      </c>
      <c r="H15" s="81">
        <v>72373.457728199399</v>
      </c>
      <c r="I15" s="81">
        <v>2.658790488450014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10.789056462973464</v>
      </c>
      <c r="AG15" s="81">
        <v>66.338668920393857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7.3285815116004418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v>0</v>
      </c>
      <c r="BO15" s="81">
        <v>0</v>
      </c>
      <c r="BP15" s="129">
        <v>176572.51937935338</v>
      </c>
      <c r="BQ15" s="81">
        <v>63648.506346970717</v>
      </c>
      <c r="BR15" s="129">
        <v>240221.02572632409</v>
      </c>
      <c r="BS15" s="81">
        <v>66830.60035493238</v>
      </c>
      <c r="BT15" s="81">
        <v>39165.603970685072</v>
      </c>
      <c r="BU15" s="130">
        <v>346217.23005194153</v>
      </c>
      <c r="BX15" s="87"/>
    </row>
    <row r="16" spans="1:77">
      <c r="A16" s="33" t="s">
        <v>440</v>
      </c>
      <c r="B16" s="49" t="s">
        <v>331</v>
      </c>
      <c r="C16" s="108" t="s">
        <v>52</v>
      </c>
      <c r="D16" s="81">
        <v>52.156386452409798</v>
      </c>
      <c r="E16" s="81">
        <v>0</v>
      </c>
      <c r="F16" s="81">
        <v>0</v>
      </c>
      <c r="G16" s="81">
        <v>0</v>
      </c>
      <c r="H16" s="81">
        <v>139.17965254718985</v>
      </c>
      <c r="I16" s="81">
        <v>36203.090129998978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0.91199875467694524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5.8264273683049286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15.824213082357725</v>
      </c>
      <c r="AG16" s="81">
        <v>28.572236569714484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4.0737070323448066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5.9204806302484876</v>
      </c>
      <c r="BK16" s="81">
        <v>0</v>
      </c>
      <c r="BL16" s="81">
        <v>9.7041297650841294</v>
      </c>
      <c r="BM16" s="81">
        <v>0</v>
      </c>
      <c r="BN16" s="81">
        <v>0</v>
      </c>
      <c r="BO16" s="81">
        <v>0</v>
      </c>
      <c r="BP16" s="129">
        <v>36465.259362201316</v>
      </c>
      <c r="BQ16" s="81">
        <v>22490.269856586834</v>
      </c>
      <c r="BR16" s="129">
        <v>58955.52921878815</v>
      </c>
      <c r="BS16" s="81">
        <v>17167.746629804638</v>
      </c>
      <c r="BT16" s="81">
        <v>5817.6512354226152</v>
      </c>
      <c r="BU16" s="130">
        <v>81940.927084015406</v>
      </c>
      <c r="BX16" s="87"/>
    </row>
    <row r="17" spans="1:76">
      <c r="A17" s="33" t="s">
        <v>441</v>
      </c>
      <c r="B17" s="49" t="s">
        <v>360</v>
      </c>
      <c r="C17" s="108" t="s">
        <v>125</v>
      </c>
      <c r="D17" s="81">
        <v>0</v>
      </c>
      <c r="E17" s="81">
        <v>0</v>
      </c>
      <c r="F17" s="81">
        <v>0</v>
      </c>
      <c r="G17" s="81">
        <v>0</v>
      </c>
      <c r="H17" s="81">
        <v>296.92486100729298</v>
      </c>
      <c r="I17" s="81">
        <v>0</v>
      </c>
      <c r="J17" s="81">
        <v>4099.4707297981358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0.22590537312224587</v>
      </c>
      <c r="R17" s="81">
        <v>0</v>
      </c>
      <c r="S17" s="81">
        <v>342.72123595346267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699.02383457133408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0.19078019196476909</v>
      </c>
      <c r="AG17" s="81">
        <v>1.9310157335958944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1">
        <v>0</v>
      </c>
      <c r="BE17" s="81">
        <v>145.17453248654974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22.560254120942073</v>
      </c>
      <c r="BM17" s="81">
        <v>0</v>
      </c>
      <c r="BN17" s="81">
        <v>0</v>
      </c>
      <c r="BO17" s="81">
        <v>0</v>
      </c>
      <c r="BP17" s="129">
        <v>5608.2231492363999</v>
      </c>
      <c r="BQ17" s="81">
        <v>6348.468692874143</v>
      </c>
      <c r="BR17" s="129">
        <v>11956.691842110544</v>
      </c>
      <c r="BS17" s="81">
        <v>5570.4231026219504</v>
      </c>
      <c r="BT17" s="81">
        <v>1923.9612554164648</v>
      </c>
      <c r="BU17" s="130">
        <v>19451.07620014896</v>
      </c>
      <c r="BX17" s="87"/>
    </row>
    <row r="18" spans="1:76">
      <c r="A18" s="33" t="s">
        <v>442</v>
      </c>
      <c r="B18" s="49" t="s">
        <v>332</v>
      </c>
      <c r="C18" s="108" t="s">
        <v>126</v>
      </c>
      <c r="D18" s="81">
        <v>0</v>
      </c>
      <c r="E18" s="81">
        <v>0</v>
      </c>
      <c r="F18" s="81">
        <v>0</v>
      </c>
      <c r="G18" s="81">
        <v>0</v>
      </c>
      <c r="H18" s="81">
        <v>82.428634873732506</v>
      </c>
      <c r="I18" s="81">
        <v>238.83926836625082</v>
      </c>
      <c r="J18" s="81">
        <v>0</v>
      </c>
      <c r="K18" s="81">
        <v>4035.0233715914615</v>
      </c>
      <c r="L18" s="81">
        <v>997.73923416106027</v>
      </c>
      <c r="M18" s="81">
        <v>0</v>
      </c>
      <c r="N18" s="81">
        <v>0</v>
      </c>
      <c r="O18" s="81">
        <v>0</v>
      </c>
      <c r="P18" s="81">
        <v>248.41051710561445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20.96905471530215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16.945559785634281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129">
        <v>5640.3556405990557</v>
      </c>
      <c r="BQ18" s="81">
        <v>9713.4562169666224</v>
      </c>
      <c r="BR18" s="129">
        <v>15353.811857565677</v>
      </c>
      <c r="BS18" s="81">
        <v>5855.6320271124359</v>
      </c>
      <c r="BT18" s="81">
        <v>2706.7906687894629</v>
      </c>
      <c r="BU18" s="130">
        <v>23916.234553467577</v>
      </c>
      <c r="BX18" s="87"/>
    </row>
    <row r="19" spans="1:76">
      <c r="A19" s="33" t="s">
        <v>443</v>
      </c>
      <c r="B19" s="49" t="s">
        <v>333</v>
      </c>
      <c r="C19" s="108" t="s">
        <v>127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68.817825997263441</v>
      </c>
      <c r="J19" s="81">
        <v>0</v>
      </c>
      <c r="K19" s="81">
        <v>3.4033645624935653</v>
      </c>
      <c r="L19" s="81">
        <v>6356.0011434363896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4.6326329605598175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2.6771567052690703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129">
        <v>6435.5321236619757</v>
      </c>
      <c r="BQ19" s="81">
        <v>86.782318381579557</v>
      </c>
      <c r="BR19" s="129">
        <v>6522.3144420435556</v>
      </c>
      <c r="BS19" s="81">
        <v>376.14418004475982</v>
      </c>
      <c r="BT19" s="81">
        <v>159.8198972885649</v>
      </c>
      <c r="BU19" s="130">
        <v>7058.2785193768805</v>
      </c>
      <c r="BX19" s="87"/>
    </row>
    <row r="20" spans="1:76">
      <c r="A20" s="33" t="s">
        <v>444</v>
      </c>
      <c r="B20" s="49" t="s">
        <v>361</v>
      </c>
      <c r="C20" s="108" t="s">
        <v>128</v>
      </c>
      <c r="D20" s="81">
        <v>0</v>
      </c>
      <c r="E20" s="81">
        <v>0</v>
      </c>
      <c r="F20" s="81">
        <v>0</v>
      </c>
      <c r="G20" s="81">
        <v>0</v>
      </c>
      <c r="H20" s="81">
        <v>17.629210043068959</v>
      </c>
      <c r="I20" s="81">
        <v>3502.5209226152156</v>
      </c>
      <c r="J20" s="81">
        <v>0</v>
      </c>
      <c r="K20" s="81">
        <v>0</v>
      </c>
      <c r="L20" s="81">
        <v>0</v>
      </c>
      <c r="M20" s="81">
        <v>1349.4489652819361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129">
        <v>4869.5990979402213</v>
      </c>
      <c r="BQ20" s="81">
        <v>39691.77253699227</v>
      </c>
      <c r="BR20" s="129">
        <v>44561.37163493249</v>
      </c>
      <c r="BS20" s="81">
        <v>15468.561286490265</v>
      </c>
      <c r="BT20" s="81">
        <v>47296.858332121345</v>
      </c>
      <c r="BU20" s="130">
        <v>107326.7912535441</v>
      </c>
      <c r="BX20" s="87"/>
    </row>
    <row r="21" spans="1:76">
      <c r="A21" s="33" t="s">
        <v>445</v>
      </c>
      <c r="B21" s="49" t="s">
        <v>334</v>
      </c>
      <c r="C21" s="108" t="s">
        <v>129</v>
      </c>
      <c r="D21" s="81">
        <v>0</v>
      </c>
      <c r="E21" s="81">
        <v>0</v>
      </c>
      <c r="F21" s="81">
        <v>0</v>
      </c>
      <c r="G21" s="81">
        <v>39.37483132024613</v>
      </c>
      <c r="H21" s="81">
        <v>0</v>
      </c>
      <c r="I21" s="81">
        <v>0</v>
      </c>
      <c r="J21" s="81">
        <v>9.1005781992784183</v>
      </c>
      <c r="K21" s="81">
        <v>0</v>
      </c>
      <c r="L21" s="81">
        <v>0</v>
      </c>
      <c r="M21" s="81">
        <v>0</v>
      </c>
      <c r="N21" s="81">
        <v>2262.2150143101735</v>
      </c>
      <c r="O21" s="81">
        <v>0</v>
      </c>
      <c r="P21" s="81">
        <v>2.6279359456589155</v>
      </c>
      <c r="Q21" s="81">
        <v>16.686137925193041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12.806495016217061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129">
        <v>2342.810992716767</v>
      </c>
      <c r="BQ21" s="81">
        <v>33760.003134687679</v>
      </c>
      <c r="BR21" s="129">
        <v>36102.814127404446</v>
      </c>
      <c r="BS21" s="81">
        <v>15325.182593181051</v>
      </c>
      <c r="BT21" s="81">
        <v>9372.0694306291934</v>
      </c>
      <c r="BU21" s="130">
        <v>60800.066151214691</v>
      </c>
      <c r="BX21" s="87"/>
    </row>
    <row r="22" spans="1:76">
      <c r="A22" s="33" t="s">
        <v>446</v>
      </c>
      <c r="B22" s="49" t="s">
        <v>362</v>
      </c>
      <c r="C22" s="108" t="s">
        <v>130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2444.9381956936613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129">
        <v>2444.9381956936613</v>
      </c>
      <c r="BQ22" s="81">
        <v>20545.560604354912</v>
      </c>
      <c r="BR22" s="129">
        <v>22990.498800048576</v>
      </c>
      <c r="BS22" s="81">
        <v>8218.9714855572929</v>
      </c>
      <c r="BT22" s="81">
        <v>668.47515851136745</v>
      </c>
      <c r="BU22" s="130">
        <v>31877.945444117235</v>
      </c>
      <c r="BX22" s="87"/>
    </row>
    <row r="23" spans="1:76">
      <c r="A23" s="33" t="s">
        <v>447</v>
      </c>
      <c r="B23" s="49" t="s">
        <v>335</v>
      </c>
      <c r="C23" s="108" t="s">
        <v>131</v>
      </c>
      <c r="D23" s="81">
        <v>0</v>
      </c>
      <c r="E23" s="81">
        <v>0</v>
      </c>
      <c r="F23" s="81">
        <v>0</v>
      </c>
      <c r="G23" s="81">
        <v>0</v>
      </c>
      <c r="H23" s="81">
        <v>169.17946933286098</v>
      </c>
      <c r="I23" s="81">
        <v>0.59646244758743916</v>
      </c>
      <c r="J23" s="81">
        <v>0</v>
      </c>
      <c r="K23" s="81">
        <v>82.541649558041357</v>
      </c>
      <c r="L23" s="81">
        <v>266.2550005247079</v>
      </c>
      <c r="M23" s="81">
        <v>0</v>
      </c>
      <c r="N23" s="81">
        <v>72.118787791063042</v>
      </c>
      <c r="O23" s="81">
        <v>0</v>
      </c>
      <c r="P23" s="81">
        <v>3960.4205533389854</v>
      </c>
      <c r="Q23" s="81">
        <v>0</v>
      </c>
      <c r="R23" s="81">
        <v>0</v>
      </c>
      <c r="S23" s="81">
        <v>0.323449980754413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0.76666402667956557</v>
      </c>
      <c r="AD23" s="81">
        <v>170.79834422142045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0</v>
      </c>
      <c r="BP23" s="129">
        <v>4723.0003812221012</v>
      </c>
      <c r="BQ23" s="81">
        <v>16540.756164893428</v>
      </c>
      <c r="BR23" s="129">
        <v>21263.756546115528</v>
      </c>
      <c r="BS23" s="81">
        <v>6963.689767502985</v>
      </c>
      <c r="BT23" s="81">
        <v>4793.6066597027366</v>
      </c>
      <c r="BU23" s="130">
        <v>33021.052973321246</v>
      </c>
      <c r="BX23" s="87"/>
    </row>
    <row r="24" spans="1:76">
      <c r="A24" s="33" t="s">
        <v>448</v>
      </c>
      <c r="B24" s="49" t="s">
        <v>336</v>
      </c>
      <c r="C24" s="108" t="s">
        <v>132</v>
      </c>
      <c r="D24" s="81">
        <v>0</v>
      </c>
      <c r="E24" s="81">
        <v>0</v>
      </c>
      <c r="F24" s="81">
        <v>0</v>
      </c>
      <c r="G24" s="81">
        <v>69.459261360228822</v>
      </c>
      <c r="H24" s="81">
        <v>74.245832079227796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57.878920195953334</v>
      </c>
      <c r="O24" s="81">
        <v>0</v>
      </c>
      <c r="P24" s="81">
        <v>0</v>
      </c>
      <c r="Q24" s="81">
        <v>35152.688021213842</v>
      </c>
      <c r="R24" s="81">
        <v>91.693654041434328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5.3028083329372091</v>
      </c>
      <c r="Z24" s="81">
        <v>0</v>
      </c>
      <c r="AA24" s="81">
        <v>0</v>
      </c>
      <c r="AB24" s="81">
        <v>0</v>
      </c>
      <c r="AC24" s="81">
        <v>39.299818315119467</v>
      </c>
      <c r="AD24" s="81">
        <v>12891.813297328255</v>
      </c>
      <c r="AE24" s="81">
        <v>0</v>
      </c>
      <c r="AF24" s="81">
        <v>12.646803876402048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0</v>
      </c>
      <c r="BO24" s="81">
        <v>0</v>
      </c>
      <c r="BP24" s="129">
        <v>48395.028416743393</v>
      </c>
      <c r="BQ24" s="81">
        <v>13932.463147599279</v>
      </c>
      <c r="BR24" s="129">
        <v>62327.491564342672</v>
      </c>
      <c r="BS24" s="81">
        <v>27366.65999778008</v>
      </c>
      <c r="BT24" s="81">
        <v>6125.2353087945585</v>
      </c>
      <c r="BU24" s="130">
        <v>95819.386870917311</v>
      </c>
      <c r="BX24" s="87"/>
    </row>
    <row r="25" spans="1:76">
      <c r="A25" s="33" t="s">
        <v>449</v>
      </c>
      <c r="B25" s="49" t="s">
        <v>363</v>
      </c>
      <c r="C25" s="108" t="s">
        <v>133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506.6765887418693</v>
      </c>
      <c r="Q25" s="81">
        <v>0</v>
      </c>
      <c r="R25" s="81">
        <v>25209.454070065643</v>
      </c>
      <c r="S25" s="81">
        <v>20.307992607353626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1.1488086604219476</v>
      </c>
      <c r="AD25" s="81">
        <v>0</v>
      </c>
      <c r="AE25" s="81">
        <v>0</v>
      </c>
      <c r="AF25" s="81">
        <v>70.138921480324328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129">
        <v>25807.726381555614</v>
      </c>
      <c r="BQ25" s="81">
        <v>23651.590081494876</v>
      </c>
      <c r="BR25" s="129">
        <v>49459.316463050491</v>
      </c>
      <c r="BS25" s="81">
        <v>8351.0271412228412</v>
      </c>
      <c r="BT25" s="81">
        <v>4703.5611176857183</v>
      </c>
      <c r="BU25" s="130">
        <v>62513.90472195905</v>
      </c>
      <c r="BX25" s="87"/>
    </row>
    <row r="26" spans="1:76">
      <c r="A26" s="33" t="s">
        <v>450</v>
      </c>
      <c r="B26" s="49" t="s">
        <v>337</v>
      </c>
      <c r="C26" s="108" t="s">
        <v>134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40.432218235229463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5.3958131776933955</v>
      </c>
      <c r="S26" s="81">
        <v>18179.792059027182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27.98852665605785</v>
      </c>
      <c r="Z26" s="81">
        <v>0</v>
      </c>
      <c r="AA26" s="81">
        <v>0</v>
      </c>
      <c r="AB26" s="81">
        <v>0</v>
      </c>
      <c r="AC26" s="81">
        <v>8.3446619996228062</v>
      </c>
      <c r="AD26" s="81">
        <v>0</v>
      </c>
      <c r="AE26" s="81">
        <v>0</v>
      </c>
      <c r="AF26" s="81">
        <v>0</v>
      </c>
      <c r="AG26" s="81">
        <v>1.5884515738607696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0</v>
      </c>
      <c r="BO26" s="81">
        <v>0</v>
      </c>
      <c r="BP26" s="129">
        <v>18263.541730669647</v>
      </c>
      <c r="BQ26" s="81">
        <v>15618.122239694952</v>
      </c>
      <c r="BR26" s="129">
        <v>33881.6639703646</v>
      </c>
      <c r="BS26" s="81">
        <v>6064.172955699245</v>
      </c>
      <c r="BT26" s="81">
        <v>3584.4336622698238</v>
      </c>
      <c r="BU26" s="130">
        <v>43530.270588333668</v>
      </c>
      <c r="BX26" s="87"/>
    </row>
    <row r="27" spans="1:76">
      <c r="A27" s="33" t="s">
        <v>451</v>
      </c>
      <c r="B27" s="49" t="s">
        <v>338</v>
      </c>
      <c r="C27" s="108" t="s">
        <v>135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122.22247432234006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v>0</v>
      </c>
      <c r="BO27" s="81">
        <v>0</v>
      </c>
      <c r="BP27" s="129">
        <v>122.22247432234006</v>
      </c>
      <c r="BQ27" s="81">
        <v>22049.777383966917</v>
      </c>
      <c r="BR27" s="129">
        <v>22171.999858289259</v>
      </c>
      <c r="BS27" s="81">
        <v>6496.4512990126059</v>
      </c>
      <c r="BT27" s="81">
        <v>5450.6952377826428</v>
      </c>
      <c r="BU27" s="130">
        <v>34119.146395084506</v>
      </c>
      <c r="BX27" s="87"/>
    </row>
    <row r="28" spans="1:76">
      <c r="A28" s="33" t="s">
        <v>452</v>
      </c>
      <c r="B28" s="49" t="s">
        <v>339</v>
      </c>
      <c r="C28" s="108" t="s">
        <v>136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1140.0327432564127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4.9785876634833883</v>
      </c>
      <c r="BM28" s="81">
        <v>0</v>
      </c>
      <c r="BN28" s="81">
        <v>0</v>
      </c>
      <c r="BO28" s="81">
        <v>0</v>
      </c>
      <c r="BP28" s="129">
        <v>1145.0113309198962</v>
      </c>
      <c r="BQ28" s="81">
        <v>22554.924496820513</v>
      </c>
      <c r="BR28" s="129">
        <v>23699.93582774041</v>
      </c>
      <c r="BS28" s="81">
        <v>8718.8052361665941</v>
      </c>
      <c r="BT28" s="81">
        <v>5416.2650424679505</v>
      </c>
      <c r="BU28" s="130">
        <v>37835.006106374953</v>
      </c>
      <c r="BX28" s="87"/>
    </row>
    <row r="29" spans="1:76">
      <c r="A29" s="33" t="s">
        <v>453</v>
      </c>
      <c r="B29" s="49" t="s">
        <v>340</v>
      </c>
      <c r="C29" s="108" t="s">
        <v>137</v>
      </c>
      <c r="D29" s="81">
        <v>0</v>
      </c>
      <c r="E29" s="81">
        <v>0</v>
      </c>
      <c r="F29" s="81">
        <v>0</v>
      </c>
      <c r="G29" s="81">
        <v>0</v>
      </c>
      <c r="H29" s="81">
        <v>14.850105053614625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188.31630814328813</v>
      </c>
      <c r="T29" s="81">
        <v>0</v>
      </c>
      <c r="U29" s="81">
        <v>0</v>
      </c>
      <c r="V29" s="81">
        <v>452.09009483268113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1.2292782060671132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129">
        <v>656.48578623565095</v>
      </c>
      <c r="BQ29" s="81">
        <v>34147.600922698453</v>
      </c>
      <c r="BR29" s="129">
        <v>34804.086708934105</v>
      </c>
      <c r="BS29" s="81">
        <v>6708.9245396558163</v>
      </c>
      <c r="BT29" s="81">
        <v>5974.6276731346215</v>
      </c>
      <c r="BU29" s="130">
        <v>47487.638921724545</v>
      </c>
      <c r="BX29" s="87"/>
    </row>
    <row r="30" spans="1:76">
      <c r="A30" s="33" t="s">
        <v>454</v>
      </c>
      <c r="B30" s="49" t="s">
        <v>364</v>
      </c>
      <c r="C30" s="108" t="s">
        <v>138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129">
        <v>0</v>
      </c>
      <c r="BQ30" s="81">
        <v>30655.296365078662</v>
      </c>
      <c r="BR30" s="129">
        <v>30655.296365078662</v>
      </c>
      <c r="BS30" s="81">
        <v>4375.9092704002442</v>
      </c>
      <c r="BT30" s="81">
        <v>6503.6431612334509</v>
      </c>
      <c r="BU30" s="130">
        <v>41534.848796712358</v>
      </c>
      <c r="BX30" s="87"/>
    </row>
    <row r="31" spans="1:76">
      <c r="A31" s="33" t="s">
        <v>455</v>
      </c>
      <c r="B31" s="49" t="s">
        <v>341</v>
      </c>
      <c r="C31" s="108" t="s">
        <v>139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0</v>
      </c>
      <c r="BP31" s="129">
        <v>0</v>
      </c>
      <c r="BQ31" s="81">
        <v>2916.7378268963494</v>
      </c>
      <c r="BR31" s="129">
        <v>2916.7378268963494</v>
      </c>
      <c r="BS31" s="81">
        <v>615.08353595079382</v>
      </c>
      <c r="BT31" s="81">
        <v>807.10473836056883</v>
      </c>
      <c r="BU31" s="130">
        <v>4338.9261012077122</v>
      </c>
      <c r="BX31" s="87"/>
    </row>
    <row r="32" spans="1:76">
      <c r="A32" s="33" t="s">
        <v>456</v>
      </c>
      <c r="B32" s="49" t="s">
        <v>342</v>
      </c>
      <c r="C32" s="108" t="s">
        <v>140</v>
      </c>
      <c r="D32" s="81">
        <v>0</v>
      </c>
      <c r="E32" s="81">
        <v>0</v>
      </c>
      <c r="F32" s="81">
        <v>0</v>
      </c>
      <c r="G32" s="81">
        <v>0</v>
      </c>
      <c r="H32" s="81">
        <v>9.082555696552209</v>
      </c>
      <c r="I32" s="81">
        <v>0</v>
      </c>
      <c r="J32" s="81">
        <v>195.31149956145441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53.754596453099481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11323.429220704747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1.4964929610866038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6.4918285315351714</v>
      </c>
      <c r="BK32" s="81">
        <v>0</v>
      </c>
      <c r="BL32" s="81">
        <v>12.740380447046345</v>
      </c>
      <c r="BM32" s="81">
        <v>0</v>
      </c>
      <c r="BN32" s="81">
        <v>0</v>
      </c>
      <c r="BO32" s="81">
        <v>0</v>
      </c>
      <c r="BP32" s="129">
        <v>11602.306574355522</v>
      </c>
      <c r="BQ32" s="81">
        <v>10320.050711584541</v>
      </c>
      <c r="BR32" s="129">
        <v>21922.357285940063</v>
      </c>
      <c r="BS32" s="81">
        <v>6642.0421043614842</v>
      </c>
      <c r="BT32" s="81">
        <v>2691.4938220753666</v>
      </c>
      <c r="BU32" s="130">
        <v>31255.893212376912</v>
      </c>
      <c r="BX32" s="87"/>
    </row>
    <row r="33" spans="1:76">
      <c r="A33" s="33" t="s">
        <v>457</v>
      </c>
      <c r="B33" s="49" t="s">
        <v>343</v>
      </c>
      <c r="C33" s="108" t="s">
        <v>141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1.6009018839565261</v>
      </c>
      <c r="T33" s="81">
        <v>0</v>
      </c>
      <c r="U33" s="81">
        <v>0</v>
      </c>
      <c r="V33" s="81">
        <v>35.253600197748845</v>
      </c>
      <c r="W33" s="81">
        <v>0</v>
      </c>
      <c r="X33" s="81">
        <v>0</v>
      </c>
      <c r="Y33" s="81">
        <v>0</v>
      </c>
      <c r="Z33" s="81">
        <v>2562.4375147527458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129">
        <v>2599.2920168344513</v>
      </c>
      <c r="BQ33" s="81">
        <v>0</v>
      </c>
      <c r="BR33" s="129">
        <v>2599.2920168344513</v>
      </c>
      <c r="BS33" s="81">
        <v>0</v>
      </c>
      <c r="BT33" s="81">
        <v>44.625261720612272</v>
      </c>
      <c r="BU33" s="130">
        <v>2643.9172785550636</v>
      </c>
      <c r="BX33" s="87"/>
    </row>
    <row r="34" spans="1:76">
      <c r="A34" s="33" t="s">
        <v>458</v>
      </c>
      <c r="B34" s="49" t="s">
        <v>365</v>
      </c>
      <c r="C34" s="108" t="s">
        <v>53</v>
      </c>
      <c r="D34" s="81">
        <v>0</v>
      </c>
      <c r="E34" s="81">
        <v>0</v>
      </c>
      <c r="F34" s="81">
        <v>0</v>
      </c>
      <c r="G34" s="81">
        <v>2427.9604141433156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16.237086593297938</v>
      </c>
      <c r="Z34" s="81">
        <v>0</v>
      </c>
      <c r="AA34" s="81">
        <v>56922.92907430273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129">
        <v>59367.126575039343</v>
      </c>
      <c r="BQ34" s="81">
        <v>9472.2488973977761</v>
      </c>
      <c r="BR34" s="129">
        <v>68839.375472437125</v>
      </c>
      <c r="BS34" s="81">
        <v>0</v>
      </c>
      <c r="BT34" s="81">
        <v>8178.2461299681627</v>
      </c>
      <c r="BU34" s="130">
        <v>77017.621602405285</v>
      </c>
      <c r="BX34" s="87"/>
    </row>
    <row r="35" spans="1:76">
      <c r="A35" s="33" t="s">
        <v>459</v>
      </c>
      <c r="B35" s="49" t="s">
        <v>344</v>
      </c>
      <c r="C35" s="108" t="s">
        <v>54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28.365011916925393</v>
      </c>
      <c r="Z35" s="81">
        <v>0</v>
      </c>
      <c r="AA35" s="81">
        <v>0</v>
      </c>
      <c r="AB35" s="81">
        <v>7236.0557966449678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62.073972632267449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129">
        <v>7326.4947811941602</v>
      </c>
      <c r="BQ35" s="81">
        <v>0</v>
      </c>
      <c r="BR35" s="129">
        <v>7326.4947811941602</v>
      </c>
      <c r="BS35" s="81">
        <v>0</v>
      </c>
      <c r="BT35" s="81">
        <v>141.26944624877527</v>
      </c>
      <c r="BU35" s="130">
        <v>7467.7642274429354</v>
      </c>
      <c r="BX35" s="87"/>
    </row>
    <row r="36" spans="1:76">
      <c r="A36" s="33" t="s">
        <v>460</v>
      </c>
      <c r="B36" s="49" t="s">
        <v>366</v>
      </c>
      <c r="C36" s="108" t="s">
        <v>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1888.7541908248854</v>
      </c>
      <c r="AC36" s="81">
        <v>10536.547893094496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129">
        <v>12425.302083919381</v>
      </c>
      <c r="BQ36" s="81">
        <v>5246.8192761076252</v>
      </c>
      <c r="BR36" s="129">
        <v>17672.121360027006</v>
      </c>
      <c r="BS36" s="81">
        <v>1630.4183112205585</v>
      </c>
      <c r="BT36" s="81">
        <v>1193.3825047343419</v>
      </c>
      <c r="BU36" s="130">
        <v>20495.922175981905</v>
      </c>
      <c r="BX36" s="87"/>
    </row>
    <row r="37" spans="1:76">
      <c r="A37" s="33" t="s">
        <v>461</v>
      </c>
      <c r="B37" s="49" t="s">
        <v>367</v>
      </c>
      <c r="C37" s="108" t="s">
        <v>56</v>
      </c>
      <c r="D37" s="81">
        <v>0</v>
      </c>
      <c r="E37" s="81">
        <v>0</v>
      </c>
      <c r="F37" s="81">
        <v>0</v>
      </c>
      <c r="G37" s="81">
        <v>2065.3264839296053</v>
      </c>
      <c r="H37" s="81">
        <v>14.42303586956417</v>
      </c>
      <c r="I37" s="81">
        <v>18.800279220855096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543.10332256620188</v>
      </c>
      <c r="Q37" s="81">
        <v>822.78512874197691</v>
      </c>
      <c r="R37" s="81">
        <v>0</v>
      </c>
      <c r="S37" s="81">
        <v>213.00594588698604</v>
      </c>
      <c r="T37" s="81">
        <v>0</v>
      </c>
      <c r="U37" s="81">
        <v>0</v>
      </c>
      <c r="V37" s="81">
        <v>4.0154532382704131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16.47318579359343</v>
      </c>
      <c r="AC37" s="81">
        <v>504.59914433635601</v>
      </c>
      <c r="AD37" s="81">
        <v>311163.21291862719</v>
      </c>
      <c r="AE37" s="81">
        <v>3.2626617856061624</v>
      </c>
      <c r="AF37" s="81">
        <v>860.93222697592284</v>
      </c>
      <c r="AG37" s="81">
        <v>238.92589055477822</v>
      </c>
      <c r="AH37" s="81">
        <v>1641.5479611095936</v>
      </c>
      <c r="AI37" s="81">
        <v>0</v>
      </c>
      <c r="AJ37" s="81">
        <v>0</v>
      </c>
      <c r="AK37" s="81">
        <v>0.10972062816307283</v>
      </c>
      <c r="AL37" s="81">
        <v>0</v>
      </c>
      <c r="AM37" s="81">
        <v>1807.4199707705995</v>
      </c>
      <c r="AN37" s="81">
        <v>0</v>
      </c>
      <c r="AO37" s="81">
        <v>0</v>
      </c>
      <c r="AP37" s="81">
        <v>741.9516038000512</v>
      </c>
      <c r="AQ37" s="81">
        <v>0</v>
      </c>
      <c r="AR37" s="81">
        <v>0</v>
      </c>
      <c r="AS37" s="81">
        <v>0</v>
      </c>
      <c r="AT37" s="81">
        <v>0</v>
      </c>
      <c r="AU37" s="81">
        <v>33.240365928942104</v>
      </c>
      <c r="AV37" s="81">
        <v>44.947602200548182</v>
      </c>
      <c r="AW37" s="81">
        <v>276.41240561220025</v>
      </c>
      <c r="AX37" s="81">
        <v>0</v>
      </c>
      <c r="AY37" s="81">
        <v>105.91046075849246</v>
      </c>
      <c r="AZ37" s="81">
        <v>0</v>
      </c>
      <c r="BA37" s="81">
        <v>0</v>
      </c>
      <c r="BB37" s="81">
        <v>0</v>
      </c>
      <c r="BC37" s="81">
        <v>0</v>
      </c>
      <c r="BD37" s="81">
        <v>3.0780260626448088</v>
      </c>
      <c r="BE37" s="81">
        <v>0</v>
      </c>
      <c r="BF37" s="81">
        <v>0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126.3553978840345</v>
      </c>
      <c r="BM37" s="81">
        <v>0</v>
      </c>
      <c r="BN37" s="81">
        <v>0</v>
      </c>
      <c r="BO37" s="81">
        <v>0</v>
      </c>
      <c r="BP37" s="129">
        <v>321249.83919228223</v>
      </c>
      <c r="BQ37" s="81">
        <v>351.46365961424158</v>
      </c>
      <c r="BR37" s="129">
        <v>321601.3028518965</v>
      </c>
      <c r="BS37" s="81">
        <v>0</v>
      </c>
      <c r="BT37" s="81">
        <v>5137.5044814226221</v>
      </c>
      <c r="BU37" s="130">
        <v>326738.8073333191</v>
      </c>
      <c r="BX37" s="87"/>
    </row>
    <row r="38" spans="1:76">
      <c r="A38" s="33" t="s">
        <v>462</v>
      </c>
      <c r="B38" s="49" t="s">
        <v>345</v>
      </c>
      <c r="C38" s="108" t="s">
        <v>57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11.354295742778616</v>
      </c>
      <c r="J38" s="81">
        <v>0</v>
      </c>
      <c r="K38" s="81">
        <v>0</v>
      </c>
      <c r="L38" s="81">
        <v>0</v>
      </c>
      <c r="M38" s="81">
        <v>0</v>
      </c>
      <c r="N38" s="81">
        <v>0.16531705047899783</v>
      </c>
      <c r="O38" s="81">
        <v>0</v>
      </c>
      <c r="P38" s="81">
        <v>2.2104261009063015</v>
      </c>
      <c r="Q38" s="81">
        <v>1.8480363598897349</v>
      </c>
      <c r="R38" s="81">
        <v>0</v>
      </c>
      <c r="S38" s="81">
        <v>24.676058603736049</v>
      </c>
      <c r="T38" s="81">
        <v>0</v>
      </c>
      <c r="U38" s="81">
        <v>0</v>
      </c>
      <c r="V38" s="81">
        <v>8.0158638324177769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1.0099644021586891</v>
      </c>
      <c r="AD38" s="81">
        <v>123.67836428792208</v>
      </c>
      <c r="AE38" s="81">
        <v>26496.016059052326</v>
      </c>
      <c r="AF38" s="81">
        <v>21840.701880418063</v>
      </c>
      <c r="AG38" s="81">
        <v>31.797566802887719</v>
      </c>
      <c r="AH38" s="81">
        <v>14.762539206386494</v>
      </c>
      <c r="AI38" s="81">
        <v>0</v>
      </c>
      <c r="AJ38" s="81">
        <v>0</v>
      </c>
      <c r="AK38" s="81">
        <v>0.25752738384786045</v>
      </c>
      <c r="AL38" s="81">
        <v>0</v>
      </c>
      <c r="AM38" s="81">
        <v>19.055859517651012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41.354869177444073</v>
      </c>
      <c r="AX38" s="81">
        <v>0</v>
      </c>
      <c r="AY38" s="81">
        <v>0</v>
      </c>
      <c r="AZ38" s="81">
        <v>0</v>
      </c>
      <c r="BA38" s="81">
        <v>0.17904813875774669</v>
      </c>
      <c r="BB38" s="81">
        <v>0</v>
      </c>
      <c r="BC38" s="81">
        <v>10.484782211295739</v>
      </c>
      <c r="BD38" s="81">
        <v>4.295018310223556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66.841812417467438</v>
      </c>
      <c r="BM38" s="81">
        <v>0.73204750167046284</v>
      </c>
      <c r="BN38" s="81">
        <v>0</v>
      </c>
      <c r="BO38" s="81">
        <v>0</v>
      </c>
      <c r="BP38" s="129">
        <v>48699.437336518291</v>
      </c>
      <c r="BQ38" s="81">
        <v>1410.1361249135175</v>
      </c>
      <c r="BR38" s="129">
        <v>50109.573461431806</v>
      </c>
      <c r="BS38" s="81">
        <v>-18992.329293618197</v>
      </c>
      <c r="BT38" s="81">
        <v>531.21120969538072</v>
      </c>
      <c r="BU38" s="130">
        <v>31648.455377508992</v>
      </c>
      <c r="BX38" s="87"/>
    </row>
    <row r="39" spans="1:76">
      <c r="A39" s="33" t="s">
        <v>463</v>
      </c>
      <c r="B39" s="49" t="s">
        <v>368</v>
      </c>
      <c r="C39" s="108" t="s">
        <v>58</v>
      </c>
      <c r="D39" s="81">
        <v>0</v>
      </c>
      <c r="E39" s="81">
        <v>0</v>
      </c>
      <c r="F39" s="81">
        <v>15.077395562705243</v>
      </c>
      <c r="G39" s="81">
        <v>401.0120488621622</v>
      </c>
      <c r="H39" s="81">
        <v>1641.8535953702772</v>
      </c>
      <c r="I39" s="81">
        <v>1566.7856380252683</v>
      </c>
      <c r="J39" s="81">
        <v>288.8312105177867</v>
      </c>
      <c r="K39" s="81">
        <v>914.35415758260194</v>
      </c>
      <c r="L39" s="81">
        <v>0</v>
      </c>
      <c r="M39" s="81">
        <v>79.644558132323723</v>
      </c>
      <c r="N39" s="81">
        <v>29.773400451682431</v>
      </c>
      <c r="O39" s="81">
        <v>0</v>
      </c>
      <c r="P39" s="81">
        <v>0</v>
      </c>
      <c r="Q39" s="81">
        <v>2869.5643502886223</v>
      </c>
      <c r="R39" s="81">
        <v>6.2912901779897901</v>
      </c>
      <c r="S39" s="81">
        <v>806.05040749238754</v>
      </c>
      <c r="T39" s="81">
        <v>0</v>
      </c>
      <c r="U39" s="81">
        <v>0</v>
      </c>
      <c r="V39" s="81">
        <v>38.82455195000562</v>
      </c>
      <c r="W39" s="81">
        <v>0</v>
      </c>
      <c r="X39" s="81">
        <v>0</v>
      </c>
      <c r="Y39" s="81">
        <v>117.41880853599196</v>
      </c>
      <c r="Z39" s="81">
        <v>0</v>
      </c>
      <c r="AA39" s="81">
        <v>0</v>
      </c>
      <c r="AB39" s="81">
        <v>0</v>
      </c>
      <c r="AC39" s="81">
        <v>0</v>
      </c>
      <c r="AD39" s="81">
        <v>655.21654093078223</v>
      </c>
      <c r="AE39" s="81">
        <v>890.90753599754828</v>
      </c>
      <c r="AF39" s="81">
        <v>128989.74181306821</v>
      </c>
      <c r="AG39" s="81">
        <v>5605.9074110297133</v>
      </c>
      <c r="AH39" s="81">
        <v>314.6774003151429</v>
      </c>
      <c r="AI39" s="81">
        <v>143.69768079209629</v>
      </c>
      <c r="AJ39" s="81">
        <v>0</v>
      </c>
      <c r="AK39" s="81">
        <v>53.375119735050021</v>
      </c>
      <c r="AL39" s="81">
        <v>0</v>
      </c>
      <c r="AM39" s="81">
        <v>707.61599495913333</v>
      </c>
      <c r="AN39" s="81">
        <v>0</v>
      </c>
      <c r="AO39" s="81">
        <v>13.713376077121167</v>
      </c>
      <c r="AP39" s="81">
        <v>0</v>
      </c>
      <c r="AQ39" s="81">
        <v>349.20605854172635</v>
      </c>
      <c r="AR39" s="81">
        <v>0</v>
      </c>
      <c r="AS39" s="81">
        <v>0</v>
      </c>
      <c r="AT39" s="81">
        <v>0</v>
      </c>
      <c r="AU39" s="81">
        <v>313.48937637208689</v>
      </c>
      <c r="AV39" s="81">
        <v>0</v>
      </c>
      <c r="AW39" s="81">
        <v>158.83557713019181</v>
      </c>
      <c r="AX39" s="81">
        <v>0</v>
      </c>
      <c r="AY39" s="81">
        <v>1464.6125347019877</v>
      </c>
      <c r="AZ39" s="81">
        <v>0</v>
      </c>
      <c r="BA39" s="81">
        <v>0</v>
      </c>
      <c r="BB39" s="81">
        <v>0</v>
      </c>
      <c r="BC39" s="81">
        <v>414.85362469216773</v>
      </c>
      <c r="BD39" s="81">
        <v>0</v>
      </c>
      <c r="BE39" s="81">
        <v>0</v>
      </c>
      <c r="BF39" s="81">
        <v>0</v>
      </c>
      <c r="BG39" s="81">
        <v>0</v>
      </c>
      <c r="BH39" s="81">
        <v>0</v>
      </c>
      <c r="BI39" s="81">
        <v>0</v>
      </c>
      <c r="BJ39" s="81">
        <v>325.77793384818676</v>
      </c>
      <c r="BK39" s="81">
        <v>0</v>
      </c>
      <c r="BL39" s="81">
        <v>363.73163405086149</v>
      </c>
      <c r="BM39" s="81">
        <v>3.2542999043190179</v>
      </c>
      <c r="BN39" s="81">
        <v>0</v>
      </c>
      <c r="BO39" s="81">
        <v>0</v>
      </c>
      <c r="BP39" s="129">
        <v>149544.09532509613</v>
      </c>
      <c r="BQ39" s="81">
        <v>726.43376131908508</v>
      </c>
      <c r="BR39" s="129">
        <v>150270.52908641522</v>
      </c>
      <c r="BS39" s="81">
        <v>-146433.36027999927</v>
      </c>
      <c r="BT39" s="81">
        <v>5799.1794494261712</v>
      </c>
      <c r="BU39" s="130">
        <v>9636.3482558421383</v>
      </c>
      <c r="BX39" s="87"/>
    </row>
    <row r="40" spans="1:76">
      <c r="A40" s="33" t="s">
        <v>464</v>
      </c>
      <c r="B40" s="49" t="s">
        <v>369</v>
      </c>
      <c r="C40" s="108" t="s">
        <v>59</v>
      </c>
      <c r="D40" s="81">
        <v>0</v>
      </c>
      <c r="E40" s="81">
        <v>0</v>
      </c>
      <c r="F40" s="81">
        <v>0</v>
      </c>
      <c r="G40" s="81">
        <v>535.42262237061198</v>
      </c>
      <c r="H40" s="81">
        <v>558.96805359491429</v>
      </c>
      <c r="I40" s="81">
        <v>20.634395751540296</v>
      </c>
      <c r="J40" s="81">
        <v>0</v>
      </c>
      <c r="K40" s="81">
        <v>3.8040272037023026</v>
      </c>
      <c r="L40" s="81">
        <v>94.259572601582249</v>
      </c>
      <c r="M40" s="81">
        <v>8.594153869142465</v>
      </c>
      <c r="N40" s="81">
        <v>0.14027085989011495</v>
      </c>
      <c r="O40" s="81">
        <v>909.93965186053344</v>
      </c>
      <c r="P40" s="81">
        <v>11.19102363519834</v>
      </c>
      <c r="Q40" s="81">
        <v>96.989763179345431</v>
      </c>
      <c r="R40" s="81">
        <v>0.85289153182952271</v>
      </c>
      <c r="S40" s="81">
        <v>70.131262768977479</v>
      </c>
      <c r="T40" s="81">
        <v>0</v>
      </c>
      <c r="U40" s="81">
        <v>0</v>
      </c>
      <c r="V40" s="81">
        <v>5.6560787620751132</v>
      </c>
      <c r="W40" s="81">
        <v>0</v>
      </c>
      <c r="X40" s="81">
        <v>0</v>
      </c>
      <c r="Y40" s="81">
        <v>92.491357366559711</v>
      </c>
      <c r="Z40" s="81">
        <v>0</v>
      </c>
      <c r="AA40" s="81">
        <v>0</v>
      </c>
      <c r="AB40" s="81">
        <v>2.2744090727860335</v>
      </c>
      <c r="AC40" s="81">
        <v>20.29660080681127</v>
      </c>
      <c r="AD40" s="81">
        <v>255.8348829588586</v>
      </c>
      <c r="AE40" s="81">
        <v>155.46952924409584</v>
      </c>
      <c r="AF40" s="81">
        <v>2504.5349538258674</v>
      </c>
      <c r="AG40" s="81">
        <v>71291.054437019935</v>
      </c>
      <c r="AH40" s="81">
        <v>231.55438103529363</v>
      </c>
      <c r="AI40" s="81">
        <v>2.6402241715085464</v>
      </c>
      <c r="AJ40" s="81">
        <v>0</v>
      </c>
      <c r="AK40" s="81">
        <v>0</v>
      </c>
      <c r="AL40" s="81">
        <v>0</v>
      </c>
      <c r="AM40" s="81">
        <v>2398.8144154954916</v>
      </c>
      <c r="AN40" s="81">
        <v>0</v>
      </c>
      <c r="AO40" s="81">
        <v>2.1117036946203043</v>
      </c>
      <c r="AP40" s="81">
        <v>479.42617321024323</v>
      </c>
      <c r="AQ40" s="81">
        <v>2.2737901469791835</v>
      </c>
      <c r="AR40" s="81">
        <v>0</v>
      </c>
      <c r="AS40" s="81">
        <v>0</v>
      </c>
      <c r="AT40" s="81">
        <v>0</v>
      </c>
      <c r="AU40" s="81">
        <v>144.71408965540721</v>
      </c>
      <c r="AV40" s="81">
        <v>92.350962815356397</v>
      </c>
      <c r="AW40" s="81">
        <v>5.1429538590544777</v>
      </c>
      <c r="AX40" s="81">
        <v>0</v>
      </c>
      <c r="AY40" s="81">
        <v>0</v>
      </c>
      <c r="AZ40" s="81">
        <v>14.01942564515798</v>
      </c>
      <c r="BA40" s="81">
        <v>0</v>
      </c>
      <c r="BB40" s="81">
        <v>0</v>
      </c>
      <c r="BC40" s="81">
        <v>16.475945002937848</v>
      </c>
      <c r="BD40" s="81">
        <v>94.205914793300281</v>
      </c>
      <c r="BE40" s="81">
        <v>0</v>
      </c>
      <c r="BF40" s="81">
        <v>0</v>
      </c>
      <c r="BG40" s="81">
        <v>0</v>
      </c>
      <c r="BH40" s="81">
        <v>0</v>
      </c>
      <c r="BI40" s="81">
        <v>0.88126761714408419</v>
      </c>
      <c r="BJ40" s="81">
        <v>9.9357531106160266</v>
      </c>
      <c r="BK40" s="81">
        <v>0</v>
      </c>
      <c r="BL40" s="81">
        <v>73.905296664049303</v>
      </c>
      <c r="BM40" s="81">
        <v>0.96724036977476102</v>
      </c>
      <c r="BN40" s="81">
        <v>0</v>
      </c>
      <c r="BO40" s="81">
        <v>0</v>
      </c>
      <c r="BP40" s="129">
        <v>80207.959475571231</v>
      </c>
      <c r="BQ40" s="81">
        <v>10782.406003547003</v>
      </c>
      <c r="BR40" s="129">
        <v>90990.365479118234</v>
      </c>
      <c r="BS40" s="81">
        <v>-71526.474214489936</v>
      </c>
      <c r="BT40" s="81">
        <v>1206.3394283536247</v>
      </c>
      <c r="BU40" s="130">
        <v>20670.230692981917</v>
      </c>
      <c r="BX40" s="87"/>
    </row>
    <row r="41" spans="1:76">
      <c r="A41" s="33" t="s">
        <v>465</v>
      </c>
      <c r="B41" s="49" t="s">
        <v>370</v>
      </c>
      <c r="C41" s="108" t="s">
        <v>60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6761.5771292070449</v>
      </c>
      <c r="AE41" s="81">
        <v>0</v>
      </c>
      <c r="AF41" s="81">
        <v>9.4676386264147236</v>
      </c>
      <c r="AG41" s="81">
        <v>24043.101710152416</v>
      </c>
      <c r="AH41" s="81">
        <v>32543.808545835538</v>
      </c>
      <c r="AI41" s="81">
        <v>0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129">
        <v>63357.955023821414</v>
      </c>
      <c r="BQ41" s="81">
        <v>22035.970491017291</v>
      </c>
      <c r="BR41" s="129">
        <v>85393.925514838702</v>
      </c>
      <c r="BS41" s="81">
        <v>-37296.78221617081</v>
      </c>
      <c r="BT41" s="81">
        <v>266.10538310607734</v>
      </c>
      <c r="BU41" s="130">
        <v>48363.24868177397</v>
      </c>
      <c r="BX41" s="87"/>
    </row>
    <row r="42" spans="1:76">
      <c r="A42" s="33" t="s">
        <v>466</v>
      </c>
      <c r="B42" s="49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69.564513526640638</v>
      </c>
      <c r="AF42" s="81">
        <v>0</v>
      </c>
      <c r="AG42" s="81">
        <v>0</v>
      </c>
      <c r="AH42" s="81">
        <v>0</v>
      </c>
      <c r="AI42" s="81">
        <v>5026.9855183985273</v>
      </c>
      <c r="AJ42" s="81">
        <v>0</v>
      </c>
      <c r="AK42" s="81">
        <v>89.687659805345291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129">
        <v>5186.2376917305128</v>
      </c>
      <c r="BQ42" s="81">
        <v>21183.81201696979</v>
      </c>
      <c r="BR42" s="129">
        <v>26370.049708700302</v>
      </c>
      <c r="BS42" s="81">
        <v>-5803.125763960652</v>
      </c>
      <c r="BT42" s="81">
        <v>29.028379382898031</v>
      </c>
      <c r="BU42" s="130">
        <v>20595.952324122547</v>
      </c>
      <c r="BX42" s="87"/>
    </row>
    <row r="43" spans="1:76">
      <c r="A43" s="33" t="s">
        <v>467</v>
      </c>
      <c r="B43" s="49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22.109320077676337</v>
      </c>
      <c r="AK43" s="81">
        <v>107.48269468908431</v>
      </c>
      <c r="AL43" s="81">
        <v>0</v>
      </c>
      <c r="AM43" s="81">
        <v>263.85930295815126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1465.6850358040867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129">
        <v>1859.1363535289986</v>
      </c>
      <c r="BQ43" s="81">
        <v>13424.655786087866</v>
      </c>
      <c r="BR43" s="129">
        <v>15283.792139616864</v>
      </c>
      <c r="BS43" s="81">
        <v>-3823.374014700109</v>
      </c>
      <c r="BT43" s="81">
        <v>0.12039978100408452</v>
      </c>
      <c r="BU43" s="130">
        <v>11460.538524697758</v>
      </c>
      <c r="BX43" s="87"/>
    </row>
    <row r="44" spans="1:76">
      <c r="A44" s="33" t="s">
        <v>468</v>
      </c>
      <c r="B44" s="49" t="s">
        <v>373</v>
      </c>
      <c r="C44" s="108" t="s">
        <v>144</v>
      </c>
      <c r="D44" s="81">
        <v>0</v>
      </c>
      <c r="E44" s="81">
        <v>0</v>
      </c>
      <c r="F44" s="81">
        <v>0</v>
      </c>
      <c r="G44" s="81">
        <v>0</v>
      </c>
      <c r="H44" s="81">
        <v>10.460082579636698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1.2898871586774656</v>
      </c>
      <c r="AF44" s="81">
        <v>0</v>
      </c>
      <c r="AG44" s="81">
        <v>1.442990543668617</v>
      </c>
      <c r="AH44" s="81">
        <v>0</v>
      </c>
      <c r="AI44" s="81">
        <v>0</v>
      </c>
      <c r="AJ44" s="81">
        <v>0</v>
      </c>
      <c r="AK44" s="81">
        <v>21336.736484194797</v>
      </c>
      <c r="AL44" s="81">
        <v>0</v>
      </c>
      <c r="AM44" s="81">
        <v>2.9369899356060327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6.2420048327435875</v>
      </c>
      <c r="AV44" s="81">
        <v>0</v>
      </c>
      <c r="AW44" s="81">
        <v>0</v>
      </c>
      <c r="AX44" s="81">
        <v>0</v>
      </c>
      <c r="AY44" s="81">
        <v>0</v>
      </c>
      <c r="AZ44" s="81">
        <v>14.85406707038403</v>
      </c>
      <c r="BA44" s="81">
        <v>0</v>
      </c>
      <c r="BB44" s="81">
        <v>0</v>
      </c>
      <c r="BC44" s="81">
        <v>377.03680420094906</v>
      </c>
      <c r="BD44" s="81">
        <v>0</v>
      </c>
      <c r="BE44" s="81">
        <v>297.40130439603286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129">
        <v>22048.400614912498</v>
      </c>
      <c r="BQ44" s="81">
        <v>5342.3486683686133</v>
      </c>
      <c r="BR44" s="129">
        <v>27390.749283281111</v>
      </c>
      <c r="BS44" s="81">
        <v>0</v>
      </c>
      <c r="BT44" s="81">
        <v>188.36941259032562</v>
      </c>
      <c r="BU44" s="130">
        <v>27579.118695871435</v>
      </c>
      <c r="BX44" s="87"/>
    </row>
    <row r="45" spans="1:76">
      <c r="A45" s="33" t="s">
        <v>469</v>
      </c>
      <c r="B45" s="26" t="s">
        <v>374</v>
      </c>
      <c r="C45" s="89" t="s">
        <v>61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5874.5067191772496</v>
      </c>
      <c r="AM45" s="81">
        <v>14.048547255419333</v>
      </c>
      <c r="AN45" s="81">
        <v>0</v>
      </c>
      <c r="AO45" s="81">
        <v>6.0240087683197183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129">
        <v>5894.5792752009884</v>
      </c>
      <c r="BQ45" s="81">
        <v>147.46957272777431</v>
      </c>
      <c r="BR45" s="129">
        <v>6042.0488479287624</v>
      </c>
      <c r="BS45" s="81">
        <v>261.9871851083426</v>
      </c>
      <c r="BT45" s="81">
        <v>56.243018152826949</v>
      </c>
      <c r="BU45" s="130">
        <v>6360.279051189932</v>
      </c>
      <c r="BX45" s="87"/>
    </row>
    <row r="46" spans="1:76">
      <c r="A46" s="33" t="s">
        <v>470</v>
      </c>
      <c r="B46" s="26" t="s">
        <v>375</v>
      </c>
      <c r="C46" s="89" t="s">
        <v>62</v>
      </c>
      <c r="D46" s="81">
        <v>0</v>
      </c>
      <c r="E46" s="81">
        <v>0</v>
      </c>
      <c r="F46" s="81">
        <v>187.16665975648675</v>
      </c>
      <c r="G46" s="81">
        <v>713.33536661718085</v>
      </c>
      <c r="H46" s="81">
        <v>2341.3601464909998</v>
      </c>
      <c r="I46" s="81">
        <v>0</v>
      </c>
      <c r="J46" s="81">
        <v>0</v>
      </c>
      <c r="K46" s="81">
        <v>4.7238878972955485</v>
      </c>
      <c r="L46" s="81">
        <v>0</v>
      </c>
      <c r="M46" s="81">
        <v>0</v>
      </c>
      <c r="N46" s="81">
        <v>2.295658754565816</v>
      </c>
      <c r="O46" s="81">
        <v>0</v>
      </c>
      <c r="P46" s="81">
        <v>0</v>
      </c>
      <c r="Q46" s="81">
        <v>14.157527393674348</v>
      </c>
      <c r="R46" s="81">
        <v>0</v>
      </c>
      <c r="S46" s="81">
        <v>11.408113420264407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132.42199416548581</v>
      </c>
      <c r="Z46" s="81">
        <v>0</v>
      </c>
      <c r="AA46" s="81">
        <v>0</v>
      </c>
      <c r="AB46" s="81">
        <v>0</v>
      </c>
      <c r="AC46" s="81">
        <v>21.962220658480764</v>
      </c>
      <c r="AD46" s="81">
        <v>3597.4744447283738</v>
      </c>
      <c r="AE46" s="81">
        <v>3.9900555946108587</v>
      </c>
      <c r="AF46" s="81">
        <v>200.03497837392152</v>
      </c>
      <c r="AG46" s="81">
        <v>321.0202683970266</v>
      </c>
      <c r="AH46" s="81">
        <v>239.37351712378296</v>
      </c>
      <c r="AI46" s="81">
        <v>0</v>
      </c>
      <c r="AJ46" s="81">
        <v>0</v>
      </c>
      <c r="AK46" s="81">
        <v>0</v>
      </c>
      <c r="AL46" s="81">
        <v>0</v>
      </c>
      <c r="AM46" s="81">
        <v>44528.852434726534</v>
      </c>
      <c r="AN46" s="81">
        <v>0</v>
      </c>
      <c r="AO46" s="81">
        <v>19.601513453117995</v>
      </c>
      <c r="AP46" s="81">
        <v>3.3968896098074053</v>
      </c>
      <c r="AQ46" s="81">
        <v>0</v>
      </c>
      <c r="AR46" s="81">
        <v>0</v>
      </c>
      <c r="AS46" s="81">
        <v>0</v>
      </c>
      <c r="AT46" s="81">
        <v>0</v>
      </c>
      <c r="AU46" s="81">
        <v>72.499605365027136</v>
      </c>
      <c r="AV46" s="81">
        <v>57.912730224310245</v>
      </c>
      <c r="AW46" s="81">
        <v>3.5933724964880591</v>
      </c>
      <c r="AX46" s="81">
        <v>0</v>
      </c>
      <c r="AY46" s="81">
        <v>0</v>
      </c>
      <c r="AZ46" s="81">
        <v>0</v>
      </c>
      <c r="BA46" s="81">
        <v>2.6310610164992387</v>
      </c>
      <c r="BB46" s="81">
        <v>0</v>
      </c>
      <c r="BC46" s="81">
        <v>33.841123972553326</v>
      </c>
      <c r="BD46" s="81">
        <v>64.345590371165358</v>
      </c>
      <c r="BE46" s="81">
        <v>0</v>
      </c>
      <c r="BF46" s="81">
        <v>0</v>
      </c>
      <c r="BG46" s="81">
        <v>0</v>
      </c>
      <c r="BH46" s="81">
        <v>0</v>
      </c>
      <c r="BI46" s="81">
        <v>1.8705215161320408</v>
      </c>
      <c r="BJ46" s="81">
        <v>33.722591009916698</v>
      </c>
      <c r="BK46" s="81">
        <v>0</v>
      </c>
      <c r="BL46" s="81">
        <v>0</v>
      </c>
      <c r="BM46" s="81">
        <v>118.46939211569574</v>
      </c>
      <c r="BN46" s="81">
        <v>0</v>
      </c>
      <c r="BO46" s="81">
        <v>0</v>
      </c>
      <c r="BP46" s="129">
        <v>52731.461665249393</v>
      </c>
      <c r="BQ46" s="81">
        <v>39503.857955822947</v>
      </c>
      <c r="BR46" s="129">
        <v>92235.31962107234</v>
      </c>
      <c r="BS46" s="81">
        <v>0</v>
      </c>
      <c r="BT46" s="81">
        <v>438.10660524047017</v>
      </c>
      <c r="BU46" s="130">
        <v>92673.426226312804</v>
      </c>
      <c r="BX46" s="87"/>
    </row>
    <row r="47" spans="1:76">
      <c r="A47" s="33" t="s">
        <v>471</v>
      </c>
      <c r="B47" s="26" t="s">
        <v>346</v>
      </c>
      <c r="C47" s="89" t="s">
        <v>145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>
        <v>132.62599373037983</v>
      </c>
      <c r="M47" s="81">
        <v>0</v>
      </c>
      <c r="N47" s="81">
        <v>0</v>
      </c>
      <c r="O47" s="81">
        <v>0</v>
      </c>
      <c r="P47" s="81">
        <v>0</v>
      </c>
      <c r="Q47" s="81">
        <v>41.55047622915496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159.44454575288904</v>
      </c>
      <c r="AE47" s="81">
        <v>0</v>
      </c>
      <c r="AF47" s="81">
        <v>0.61373424992282233</v>
      </c>
      <c r="AG47" s="81">
        <v>16.962890235878575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1832.8391769944617</v>
      </c>
      <c r="AO47" s="81">
        <v>5.5268600767774583</v>
      </c>
      <c r="AP47" s="81">
        <v>7.642103778233869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5.6100220702075312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0.28353811146026947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129">
        <v>2203.099341229366</v>
      </c>
      <c r="BQ47" s="81">
        <v>1836.8584363917601</v>
      </c>
      <c r="BR47" s="129">
        <v>4039.9577776211263</v>
      </c>
      <c r="BS47" s="81">
        <v>717.62072440082352</v>
      </c>
      <c r="BT47" s="81">
        <v>228.65549337113242</v>
      </c>
      <c r="BU47" s="130">
        <v>4986.2339953930823</v>
      </c>
      <c r="BX47" s="87"/>
    </row>
    <row r="48" spans="1:76">
      <c r="A48" s="33" t="s">
        <v>472</v>
      </c>
      <c r="B48" s="26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3.6200315712121229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19469.371449168208</v>
      </c>
      <c r="AP48" s="81">
        <v>83.67169256331691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141.95073625531461</v>
      </c>
      <c r="AZ48" s="81">
        <v>0</v>
      </c>
      <c r="BA48" s="81">
        <v>0</v>
      </c>
      <c r="BB48" s="81">
        <v>0</v>
      </c>
      <c r="BC48" s="81">
        <v>0</v>
      </c>
      <c r="BD48" s="81">
        <v>450.84954416416809</v>
      </c>
      <c r="BE48" s="81">
        <v>63.438795527670358</v>
      </c>
      <c r="BF48" s="81">
        <v>0</v>
      </c>
      <c r="BG48" s="81">
        <v>0</v>
      </c>
      <c r="BH48" s="81">
        <v>0</v>
      </c>
      <c r="BI48" s="81">
        <v>0.68607643989586797</v>
      </c>
      <c r="BJ48" s="81">
        <v>0</v>
      </c>
      <c r="BK48" s="81">
        <v>0</v>
      </c>
      <c r="BL48" s="81">
        <v>1001.5205595494979</v>
      </c>
      <c r="BM48" s="81">
        <v>0</v>
      </c>
      <c r="BN48" s="81">
        <v>0</v>
      </c>
      <c r="BO48" s="81">
        <v>0</v>
      </c>
      <c r="BP48" s="129">
        <v>21215.108885239282</v>
      </c>
      <c r="BQ48" s="81">
        <v>1978.1921516990203</v>
      </c>
      <c r="BR48" s="129">
        <v>23193.301036938301</v>
      </c>
      <c r="BS48" s="81">
        <v>1702.7793164566085</v>
      </c>
      <c r="BT48" s="81">
        <v>960.045606370869</v>
      </c>
      <c r="BU48" s="130">
        <v>25856.125959765777</v>
      </c>
      <c r="BX48" s="87"/>
    </row>
    <row r="49" spans="1:76">
      <c r="A49" s="33" t="s">
        <v>473</v>
      </c>
      <c r="B49" s="26" t="s">
        <v>377</v>
      </c>
      <c r="C49" s="89" t="s">
        <v>63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426.48692765936448</v>
      </c>
      <c r="AG49" s="81">
        <v>19.128265480765165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0.72079651907125653</v>
      </c>
      <c r="AO49" s="81">
        <v>54.215768136571569</v>
      </c>
      <c r="AP49" s="81">
        <v>69914.209083495443</v>
      </c>
      <c r="AQ49" s="81">
        <v>22.399508051321078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104.65166506503093</v>
      </c>
      <c r="BE49" s="81">
        <v>0</v>
      </c>
      <c r="BF49" s="81">
        <v>0</v>
      </c>
      <c r="BG49" s="81">
        <v>0</v>
      </c>
      <c r="BH49" s="81">
        <v>0</v>
      </c>
      <c r="BI49" s="81">
        <v>0.98417656911213047</v>
      </c>
      <c r="BJ49" s="81">
        <v>13.117924266331844</v>
      </c>
      <c r="BK49" s="81">
        <v>0</v>
      </c>
      <c r="BL49" s="81">
        <v>7.7184839236518386</v>
      </c>
      <c r="BM49" s="81">
        <v>0</v>
      </c>
      <c r="BN49" s="81">
        <v>0</v>
      </c>
      <c r="BO49" s="81">
        <v>0</v>
      </c>
      <c r="BP49" s="129">
        <v>70563.632599166667</v>
      </c>
      <c r="BQ49" s="81">
        <v>18947.788622429944</v>
      </c>
      <c r="BR49" s="129">
        <v>89511.421221596611</v>
      </c>
      <c r="BS49" s="81">
        <v>0</v>
      </c>
      <c r="BT49" s="81">
        <v>1681.3209437305859</v>
      </c>
      <c r="BU49" s="130">
        <v>91192.742165327203</v>
      </c>
      <c r="BX49" s="87"/>
    </row>
    <row r="50" spans="1:76">
      <c r="A50" s="33" t="s">
        <v>474</v>
      </c>
      <c r="B50" s="26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572.1844814757934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104.84863086354903</v>
      </c>
      <c r="AO50" s="81">
        <v>0</v>
      </c>
      <c r="AP50" s="81">
        <v>102.13348109101354</v>
      </c>
      <c r="AQ50" s="81">
        <v>6441.0916540516646</v>
      </c>
      <c r="AR50" s="81">
        <v>0</v>
      </c>
      <c r="AS50" s="81">
        <v>0</v>
      </c>
      <c r="AT50" s="81">
        <v>0</v>
      </c>
      <c r="AU50" s="81">
        <v>0</v>
      </c>
      <c r="AV50" s="81">
        <v>441.42654811808126</v>
      </c>
      <c r="AW50" s="81">
        <v>543.02721175803788</v>
      </c>
      <c r="AX50" s="81">
        <v>0</v>
      </c>
      <c r="AY50" s="81">
        <v>62.531454626432101</v>
      </c>
      <c r="AZ50" s="81">
        <v>0</v>
      </c>
      <c r="BA50" s="81">
        <v>50.356101753602985</v>
      </c>
      <c r="BB50" s="81">
        <v>0</v>
      </c>
      <c r="BC50" s="81">
        <v>0</v>
      </c>
      <c r="BD50" s="81">
        <v>7.5637686200850931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0.65578771256339707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129">
        <v>8325.8191200708225</v>
      </c>
      <c r="BQ50" s="81">
        <v>1516.7689453714447</v>
      </c>
      <c r="BR50" s="129">
        <v>9842.5880654422672</v>
      </c>
      <c r="BS50" s="81">
        <v>0</v>
      </c>
      <c r="BT50" s="81">
        <v>198.77907854185335</v>
      </c>
      <c r="BU50" s="130">
        <v>10041.36714398412</v>
      </c>
      <c r="BX50" s="87"/>
    </row>
    <row r="51" spans="1:76">
      <c r="A51" s="33" t="s">
        <v>475</v>
      </c>
      <c r="B51" s="22" t="s">
        <v>347</v>
      </c>
      <c r="C51" s="90" t="s">
        <v>147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684.70600406210087</v>
      </c>
      <c r="AM51" s="81">
        <v>77.649372140676576</v>
      </c>
      <c r="AN51" s="81">
        <v>0</v>
      </c>
      <c r="AO51" s="81">
        <v>0</v>
      </c>
      <c r="AP51" s="81">
        <v>0</v>
      </c>
      <c r="AQ51" s="81">
        <v>0.56514056165059567</v>
      </c>
      <c r="AR51" s="81">
        <v>52311.454129870981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50.761663028338234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129">
        <v>53125.136309663743</v>
      </c>
      <c r="BQ51" s="81">
        <v>5644.1420632972031</v>
      </c>
      <c r="BR51" s="129">
        <v>58769.278372960944</v>
      </c>
      <c r="BS51" s="81">
        <v>0</v>
      </c>
      <c r="BT51" s="81">
        <v>166.65331774088725</v>
      </c>
      <c r="BU51" s="130">
        <v>58935.931690701829</v>
      </c>
      <c r="BX51" s="87"/>
    </row>
    <row r="52" spans="1:76">
      <c r="A52" s="33" t="s">
        <v>476</v>
      </c>
      <c r="B52" s="22" t="s">
        <v>379</v>
      </c>
      <c r="C52" s="90" t="s">
        <v>148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262.99017502835443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6354.4130695510903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129">
        <v>6617.4032445794446</v>
      </c>
      <c r="BQ52" s="81">
        <v>3286.56301306667</v>
      </c>
      <c r="BR52" s="129">
        <v>9903.9662576461142</v>
      </c>
      <c r="BS52" s="81">
        <v>0</v>
      </c>
      <c r="BT52" s="81">
        <v>396.68751256030021</v>
      </c>
      <c r="BU52" s="130">
        <v>10300.653770206414</v>
      </c>
      <c r="BX52" s="87"/>
    </row>
    <row r="53" spans="1:76">
      <c r="A53" s="33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129">
        <v>0</v>
      </c>
      <c r="BS53" s="81">
        <v>0</v>
      </c>
      <c r="BT53" s="81">
        <v>0</v>
      </c>
      <c r="BU53" s="130">
        <v>0</v>
      </c>
      <c r="BX53" s="87"/>
    </row>
    <row r="54" spans="1:76" s="24" customFormat="1">
      <c r="A54" s="33" t="s">
        <v>478</v>
      </c>
      <c r="B54" s="22" t="s">
        <v>66</v>
      </c>
      <c r="C54" s="90" t="s">
        <v>65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1">
        <v>0</v>
      </c>
      <c r="L54" s="81">
        <v>535.8951451515178</v>
      </c>
      <c r="M54" s="81">
        <v>0</v>
      </c>
      <c r="N54" s="81">
        <v>0</v>
      </c>
      <c r="O54" s="81">
        <v>0</v>
      </c>
      <c r="P54" s="81">
        <v>135.19994134765273</v>
      </c>
      <c r="Q54" s="81">
        <v>21.544334831670973</v>
      </c>
      <c r="R54" s="81">
        <v>1.4641771289662826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1.2272020181928889</v>
      </c>
      <c r="AC54" s="81">
        <v>4.981923121645262</v>
      </c>
      <c r="AD54" s="81">
        <v>10810.652471364554</v>
      </c>
      <c r="AE54" s="81">
        <v>0</v>
      </c>
      <c r="AF54" s="81">
        <v>177.4866458927653</v>
      </c>
      <c r="AG54" s="81">
        <v>18.371241797534939</v>
      </c>
      <c r="AH54" s="81">
        <v>0</v>
      </c>
      <c r="AI54" s="81">
        <v>133.61892381488559</v>
      </c>
      <c r="AJ54" s="81">
        <v>0</v>
      </c>
      <c r="AK54" s="81">
        <v>20.153079382324691</v>
      </c>
      <c r="AL54" s="81">
        <v>0</v>
      </c>
      <c r="AM54" s="81">
        <v>429.384501845263</v>
      </c>
      <c r="AN54" s="81">
        <v>0</v>
      </c>
      <c r="AO54" s="81">
        <v>2.0373285905528191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95200.701512189858</v>
      </c>
      <c r="AV54" s="81">
        <v>1774.2804952541621</v>
      </c>
      <c r="AW54" s="81">
        <v>2.2404946527274818</v>
      </c>
      <c r="AX54" s="81">
        <v>0</v>
      </c>
      <c r="AY54" s="81">
        <v>19.017975782548326</v>
      </c>
      <c r="AZ54" s="81">
        <v>0</v>
      </c>
      <c r="BA54" s="81">
        <v>0</v>
      </c>
      <c r="BB54" s="81">
        <v>0</v>
      </c>
      <c r="BC54" s="81">
        <v>0</v>
      </c>
      <c r="BD54" s="81">
        <v>1.0238324388759872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16.455643335501978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129">
        <v>109305.7368699412</v>
      </c>
      <c r="BQ54" s="81">
        <v>0</v>
      </c>
      <c r="BR54" s="129">
        <v>109305.7368699412</v>
      </c>
      <c r="BS54" s="81">
        <v>0</v>
      </c>
      <c r="BT54" s="81">
        <v>107.00928768642916</v>
      </c>
      <c r="BU54" s="130">
        <v>109412.74615762764</v>
      </c>
      <c r="BW54" s="79"/>
      <c r="BX54" s="86"/>
    </row>
    <row r="55" spans="1:76">
      <c r="A55" s="33" t="s">
        <v>479</v>
      </c>
      <c r="B55" s="22" t="s">
        <v>380</v>
      </c>
      <c r="C55" s="90" t="s">
        <v>150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2.5368494775666028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229.62773838190691</v>
      </c>
      <c r="AR55" s="81">
        <v>0</v>
      </c>
      <c r="AS55" s="81">
        <v>0</v>
      </c>
      <c r="AT55" s="81">
        <v>0</v>
      </c>
      <c r="AU55" s="81">
        <v>45.830683741504856</v>
      </c>
      <c r="AV55" s="81">
        <v>29089.144860433622</v>
      </c>
      <c r="AW55" s="81">
        <v>8.0646887276275923</v>
      </c>
      <c r="AX55" s="81">
        <v>55.97089613033765</v>
      </c>
      <c r="AY55" s="81">
        <v>124.99198510773024</v>
      </c>
      <c r="AZ55" s="81">
        <v>94.355914267202422</v>
      </c>
      <c r="BA55" s="81">
        <v>0</v>
      </c>
      <c r="BB55" s="81">
        <v>0</v>
      </c>
      <c r="BC55" s="81">
        <v>0</v>
      </c>
      <c r="BD55" s="81">
        <v>140.15170668257502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1.6461752367145326</v>
      </c>
      <c r="BN55" s="81">
        <v>0</v>
      </c>
      <c r="BO55" s="81">
        <v>0</v>
      </c>
      <c r="BP55" s="129">
        <v>29792.32149818679</v>
      </c>
      <c r="BQ55" s="81">
        <v>3742.3883192039748</v>
      </c>
      <c r="BR55" s="129">
        <v>33534.709817390765</v>
      </c>
      <c r="BS55" s="81">
        <v>0</v>
      </c>
      <c r="BT55" s="81">
        <v>407.39280397245983</v>
      </c>
      <c r="BU55" s="130">
        <v>33942.102621363229</v>
      </c>
      <c r="BX55" s="87"/>
    </row>
    <row r="56" spans="1:76">
      <c r="A56" s="33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3.1935448055434827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3653.1427485632726</v>
      </c>
      <c r="AE56" s="81">
        <v>0</v>
      </c>
      <c r="AF56" s="81">
        <v>15.714238777303484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1.0288606893851489</v>
      </c>
      <c r="AV56" s="81">
        <v>1006.1454183018164</v>
      </c>
      <c r="AW56" s="81">
        <v>31415.574081966417</v>
      </c>
      <c r="AX56" s="81">
        <v>6.1999891789360069</v>
      </c>
      <c r="AY56" s="81">
        <v>0</v>
      </c>
      <c r="AZ56" s="81">
        <v>0.15284765480982704</v>
      </c>
      <c r="BA56" s="81">
        <v>0</v>
      </c>
      <c r="BB56" s="81">
        <v>0</v>
      </c>
      <c r="BC56" s="81">
        <v>0</v>
      </c>
      <c r="BD56" s="81">
        <v>80.996165812380781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129">
        <v>36182.147895749869</v>
      </c>
      <c r="BQ56" s="81">
        <v>511.84969208072783</v>
      </c>
      <c r="BR56" s="129">
        <v>36693.9975878306</v>
      </c>
      <c r="BS56" s="81">
        <v>0</v>
      </c>
      <c r="BT56" s="81">
        <v>542.08927265428485</v>
      </c>
      <c r="BU56" s="130">
        <v>37236.086860484887</v>
      </c>
      <c r="BX56" s="87"/>
    </row>
    <row r="57" spans="1:76">
      <c r="A57" s="33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76.404648244348593</v>
      </c>
      <c r="AR57" s="81">
        <v>0</v>
      </c>
      <c r="AS57" s="81">
        <v>0</v>
      </c>
      <c r="AT57" s="81">
        <v>0</v>
      </c>
      <c r="AU57" s="81">
        <v>8.3995512018656431</v>
      </c>
      <c r="AV57" s="81">
        <v>50.726621376265811</v>
      </c>
      <c r="AW57" s="81">
        <v>12.333376154410422</v>
      </c>
      <c r="AX57" s="81">
        <v>544.57898295515986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28.176172351041064</v>
      </c>
      <c r="BE57" s="81">
        <v>255.17697442666798</v>
      </c>
      <c r="BF57" s="81">
        <v>26.175834582742031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129">
        <v>1001.9721612925014</v>
      </c>
      <c r="BQ57" s="81">
        <v>18.711649646268057</v>
      </c>
      <c r="BR57" s="129">
        <v>1020.6838109387694</v>
      </c>
      <c r="BS57" s="81">
        <v>0</v>
      </c>
      <c r="BT57" s="81">
        <v>0.24452328123067232</v>
      </c>
      <c r="BU57" s="130">
        <v>1020.9283342200001</v>
      </c>
      <c r="BX57" s="87"/>
    </row>
    <row r="58" spans="1:76">
      <c r="A58" s="33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8.3745911525277776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158.00024275988136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151.7021353361045</v>
      </c>
      <c r="AV58" s="81">
        <v>0</v>
      </c>
      <c r="AW58" s="81">
        <v>0</v>
      </c>
      <c r="AX58" s="81">
        <v>0</v>
      </c>
      <c r="AY58" s="81">
        <v>6669.9646934802877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129">
        <v>6988.0416627288014</v>
      </c>
      <c r="BQ58" s="81">
        <v>2919.6003090397562</v>
      </c>
      <c r="BR58" s="129">
        <v>9907.6419717685567</v>
      </c>
      <c r="BS58" s="81">
        <v>0</v>
      </c>
      <c r="BT58" s="81">
        <v>128.74794954396486</v>
      </c>
      <c r="BU58" s="130">
        <v>10036.389921312522</v>
      </c>
      <c r="BX58" s="87"/>
    </row>
    <row r="59" spans="1:76">
      <c r="A59" s="33" t="s">
        <v>483</v>
      </c>
      <c r="B59" s="22" t="s">
        <v>350</v>
      </c>
      <c r="C59" s="90" t="s">
        <v>154</v>
      </c>
      <c r="D59" s="81">
        <v>1455.9121257626975</v>
      </c>
      <c r="E59" s="81">
        <v>0</v>
      </c>
      <c r="F59" s="81">
        <v>0</v>
      </c>
      <c r="G59" s="81">
        <v>3597.336966330633</v>
      </c>
      <c r="H59" s="81">
        <v>0</v>
      </c>
      <c r="I59" s="81">
        <v>0</v>
      </c>
      <c r="J59" s="81">
        <v>0</v>
      </c>
      <c r="K59" s="81">
        <v>1.0438485218214311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71.633770982608951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3.6052290550176322</v>
      </c>
      <c r="AV59" s="81">
        <v>30.496824016050745</v>
      </c>
      <c r="AW59" s="81">
        <v>0</v>
      </c>
      <c r="AX59" s="81">
        <v>0</v>
      </c>
      <c r="AY59" s="81">
        <v>160.20188293645094</v>
      </c>
      <c r="AZ59" s="81">
        <v>2155.6918412260693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129">
        <v>7475.9224888313493</v>
      </c>
      <c r="BQ59" s="81">
        <v>2075.2997969072439</v>
      </c>
      <c r="BR59" s="129">
        <v>9551.2222857385932</v>
      </c>
      <c r="BS59" s="81">
        <v>181.87728792417028</v>
      </c>
      <c r="BT59" s="81">
        <v>16.415065751115971</v>
      </c>
      <c r="BU59" s="130">
        <v>9749.5146394138792</v>
      </c>
      <c r="BX59" s="87"/>
    </row>
    <row r="60" spans="1:76">
      <c r="A60" s="33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116.88175525256347</v>
      </c>
      <c r="H60" s="81">
        <v>0</v>
      </c>
      <c r="I60" s="81">
        <v>3.1663396142488653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4245.3141642553846</v>
      </c>
      <c r="AE60" s="81">
        <v>6.0850944866813981</v>
      </c>
      <c r="AF60" s="81">
        <v>0.17927259347918795</v>
      </c>
      <c r="AG60" s="81">
        <v>2.7089994604191312</v>
      </c>
      <c r="AH60" s="81">
        <v>0</v>
      </c>
      <c r="AI60" s="81">
        <v>10.521851403896735</v>
      </c>
      <c r="AJ60" s="81">
        <v>0</v>
      </c>
      <c r="AK60" s="81">
        <v>94.600304308894408</v>
      </c>
      <c r="AL60" s="81">
        <v>0</v>
      </c>
      <c r="AM60" s="81">
        <v>4.5389905508614694</v>
      </c>
      <c r="AN60" s="81">
        <v>0</v>
      </c>
      <c r="AO60" s="81">
        <v>1.0544278683585724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32.509610266819614</v>
      </c>
      <c r="AX60" s="81">
        <v>0</v>
      </c>
      <c r="AY60" s="81">
        <v>0</v>
      </c>
      <c r="AZ60" s="81">
        <v>0</v>
      </c>
      <c r="BA60" s="81">
        <v>1294.0871656534896</v>
      </c>
      <c r="BB60" s="81">
        <v>0</v>
      </c>
      <c r="BC60" s="81">
        <v>2.8903090335826982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8.4662193691934586</v>
      </c>
      <c r="BK60" s="81">
        <v>0</v>
      </c>
      <c r="BL60" s="81">
        <v>1.3507690377952974</v>
      </c>
      <c r="BM60" s="81">
        <v>4.0766777330271262</v>
      </c>
      <c r="BN60" s="81">
        <v>0</v>
      </c>
      <c r="BO60" s="81">
        <v>0</v>
      </c>
      <c r="BP60" s="129">
        <v>5828.4319508886965</v>
      </c>
      <c r="BQ60" s="81">
        <v>5212.0924243557156</v>
      </c>
      <c r="BR60" s="129">
        <v>11040.524375244411</v>
      </c>
      <c r="BS60" s="81">
        <v>0</v>
      </c>
      <c r="BT60" s="81">
        <v>38.64571079874046</v>
      </c>
      <c r="BU60" s="130">
        <v>11079.170086043152</v>
      </c>
      <c r="BW60" s="77" t="s">
        <v>18</v>
      </c>
      <c r="BX60" s="87"/>
    </row>
    <row r="61" spans="1:76">
      <c r="A61" s="33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1.5756069049115291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537.72126819830896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305.64993720208474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129">
        <v>844.94681230530523</v>
      </c>
      <c r="BQ61" s="81">
        <v>0</v>
      </c>
      <c r="BR61" s="129">
        <v>844.94681230530523</v>
      </c>
      <c r="BS61" s="81">
        <v>0</v>
      </c>
      <c r="BT61" s="81">
        <v>7.7327121701207675</v>
      </c>
      <c r="BU61" s="130">
        <v>852.67952447542598</v>
      </c>
      <c r="BX61" s="87"/>
    </row>
    <row r="62" spans="1:76">
      <c r="A62" s="33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341.02428401441216</v>
      </c>
      <c r="AE62" s="81">
        <v>0</v>
      </c>
      <c r="AF62" s="81">
        <v>0</v>
      </c>
      <c r="AG62" s="81">
        <v>3.2543809623664921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17903.730277624662</v>
      </c>
      <c r="BD62" s="81">
        <v>0</v>
      </c>
      <c r="BE62" s="81">
        <v>19.949033684192994</v>
      </c>
      <c r="BF62" s="81">
        <v>7.2156955493329704</v>
      </c>
      <c r="BG62" s="81">
        <v>0</v>
      </c>
      <c r="BH62" s="81">
        <v>0</v>
      </c>
      <c r="BI62" s="81">
        <v>0</v>
      </c>
      <c r="BJ62" s="81">
        <v>107.14915435573344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129">
        <v>18382.322826190702</v>
      </c>
      <c r="BQ62" s="81">
        <v>3880.3203343073869</v>
      </c>
      <c r="BR62" s="129">
        <v>22262.64316049809</v>
      </c>
      <c r="BS62" s="81">
        <v>0</v>
      </c>
      <c r="BT62" s="81">
        <v>58.91892464411135</v>
      </c>
      <c r="BU62" s="130">
        <v>22321.562085142203</v>
      </c>
      <c r="BX62" s="87"/>
    </row>
    <row r="63" spans="1:76">
      <c r="A63" s="33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3.0445309412211508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37.495986251604663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0</v>
      </c>
      <c r="AE63" s="81">
        <v>0</v>
      </c>
      <c r="AF63" s="81">
        <v>124.88441877399636</v>
      </c>
      <c r="AG63" s="81">
        <v>9.2902075846645253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50.802035244263443</v>
      </c>
      <c r="AR63" s="81">
        <v>0</v>
      </c>
      <c r="AS63" s="81">
        <v>0</v>
      </c>
      <c r="AT63" s="81">
        <v>0</v>
      </c>
      <c r="AU63" s="81">
        <v>12.396927978657121</v>
      </c>
      <c r="AV63" s="81">
        <v>237.6844639395373</v>
      </c>
      <c r="AW63" s="81">
        <v>567.43066960197211</v>
      </c>
      <c r="AX63" s="81">
        <v>0</v>
      </c>
      <c r="AY63" s="81">
        <v>44.688121779815972</v>
      </c>
      <c r="AZ63" s="81">
        <v>0</v>
      </c>
      <c r="BA63" s="81">
        <v>0</v>
      </c>
      <c r="BB63" s="81">
        <v>0</v>
      </c>
      <c r="BC63" s="81">
        <v>0</v>
      </c>
      <c r="BD63" s="81">
        <v>51131.014496627817</v>
      </c>
      <c r="BE63" s="81">
        <v>1351.1752482270017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457.25528882349641</v>
      </c>
      <c r="BL63" s="81">
        <v>0</v>
      </c>
      <c r="BM63" s="81">
        <v>99.518361124814277</v>
      </c>
      <c r="BN63" s="81">
        <v>0</v>
      </c>
      <c r="BO63" s="81">
        <v>0</v>
      </c>
      <c r="BP63" s="129">
        <v>54126.680756898859</v>
      </c>
      <c r="BQ63" s="81">
        <v>2624.4353298749224</v>
      </c>
      <c r="BR63" s="129">
        <v>56751.116086773778</v>
      </c>
      <c r="BS63" s="81">
        <v>0</v>
      </c>
      <c r="BT63" s="81">
        <v>401.80877977854561</v>
      </c>
      <c r="BU63" s="130">
        <v>57152.924866552326</v>
      </c>
      <c r="BX63" s="87"/>
    </row>
    <row r="64" spans="1:76">
      <c r="A64" s="33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80.314113020430881</v>
      </c>
      <c r="BE64" s="81">
        <v>83370.361914187728</v>
      </c>
      <c r="BF64" s="81">
        <v>1005.684630864018</v>
      </c>
      <c r="BG64" s="81">
        <v>519.13561812989406</v>
      </c>
      <c r="BH64" s="81">
        <v>110.81706750179831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129">
        <v>85086.313343703878</v>
      </c>
      <c r="BQ64" s="81">
        <v>2746.2442899779294</v>
      </c>
      <c r="BR64" s="129">
        <v>87832.557633681805</v>
      </c>
      <c r="BS64" s="81">
        <v>0</v>
      </c>
      <c r="BT64" s="81">
        <v>13.826682872603513</v>
      </c>
      <c r="BU64" s="130">
        <v>87846.384316554409</v>
      </c>
      <c r="BX64" s="87"/>
    </row>
    <row r="65" spans="1:77">
      <c r="A65" s="33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3.0172248851840231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9.5223037504474526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77.830890730080313</v>
      </c>
      <c r="AE65" s="81">
        <v>0</v>
      </c>
      <c r="AF65" s="81">
        <v>5.1638391210496426</v>
      </c>
      <c r="AG65" s="81">
        <v>8.9947222494821659</v>
      </c>
      <c r="AH65" s="81">
        <v>34.822354703075511</v>
      </c>
      <c r="AI65" s="81">
        <v>0</v>
      </c>
      <c r="AJ65" s="81">
        <v>0</v>
      </c>
      <c r="AK65" s="81">
        <v>0</v>
      </c>
      <c r="AL65" s="81">
        <v>0</v>
      </c>
      <c r="AM65" s="81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1.1482368966965928</v>
      </c>
      <c r="AY65" s="81">
        <v>0</v>
      </c>
      <c r="AZ65" s="81">
        <v>2.7476836167999688</v>
      </c>
      <c r="BA65" s="81">
        <v>0</v>
      </c>
      <c r="BB65" s="81">
        <v>0</v>
      </c>
      <c r="BC65" s="81">
        <v>0</v>
      </c>
      <c r="BD65" s="81">
        <v>110.68012327517249</v>
      </c>
      <c r="BE65" s="81">
        <v>2180.5249519142549</v>
      </c>
      <c r="BF65" s="81">
        <v>52016.384666936239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18.537527459920909</v>
      </c>
      <c r="BN65" s="81">
        <v>0</v>
      </c>
      <c r="BO65" s="81">
        <v>0</v>
      </c>
      <c r="BP65" s="129">
        <v>54469.374525538406</v>
      </c>
      <c r="BQ65" s="81">
        <v>765.87010938516846</v>
      </c>
      <c r="BR65" s="129">
        <v>55235.244634923576</v>
      </c>
      <c r="BS65" s="81">
        <v>0</v>
      </c>
      <c r="BT65" s="81">
        <v>26.471667625487985</v>
      </c>
      <c r="BU65" s="130">
        <v>55261.716302549066</v>
      </c>
      <c r="BX65" s="87"/>
    </row>
    <row r="66" spans="1:77">
      <c r="A66" s="33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8.5780714446296216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39.105095280682278</v>
      </c>
      <c r="Z66" s="81">
        <v>0</v>
      </c>
      <c r="AA66" s="81">
        <v>0</v>
      </c>
      <c r="AB66" s="81">
        <v>0</v>
      </c>
      <c r="AC66" s="81">
        <v>0</v>
      </c>
      <c r="AD66" s="81">
        <v>9.5298175612592804</v>
      </c>
      <c r="AE66" s="81">
        <v>0</v>
      </c>
      <c r="AF66" s="81">
        <v>0.32229939473281505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1602.0357542177828</v>
      </c>
      <c r="BF66" s="81">
        <v>0</v>
      </c>
      <c r="BG66" s="81">
        <v>51237.785895218454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v>0</v>
      </c>
      <c r="BO66" s="81">
        <v>0</v>
      </c>
      <c r="BP66" s="129">
        <v>52897.356933117539</v>
      </c>
      <c r="BQ66" s="81">
        <v>5678.903720297013</v>
      </c>
      <c r="BR66" s="129">
        <v>58576.260653414553</v>
      </c>
      <c r="BS66" s="81">
        <v>0</v>
      </c>
      <c r="BT66" s="81">
        <v>49.553469642580914</v>
      </c>
      <c r="BU66" s="130">
        <v>58625.814123057135</v>
      </c>
      <c r="BX66" s="87"/>
    </row>
    <row r="67" spans="1:77">
      <c r="A67" s="33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3687.6017568453899</v>
      </c>
      <c r="BF67" s="81">
        <v>399.83762122384655</v>
      </c>
      <c r="BG67" s="81">
        <v>0</v>
      </c>
      <c r="BH67" s="81">
        <v>766.24718646496422</v>
      </c>
      <c r="BI67" s="81">
        <v>0</v>
      </c>
      <c r="BJ67" s="81">
        <v>0</v>
      </c>
      <c r="BK67" s="81">
        <v>671.01398286362144</v>
      </c>
      <c r="BL67" s="81">
        <v>0</v>
      </c>
      <c r="BM67" s="81">
        <v>0</v>
      </c>
      <c r="BN67" s="81">
        <v>0</v>
      </c>
      <c r="BO67" s="81">
        <v>0</v>
      </c>
      <c r="BP67" s="129">
        <v>5524.7005473978215</v>
      </c>
      <c r="BQ67" s="81">
        <v>0</v>
      </c>
      <c r="BR67" s="129">
        <v>5524.7005473978215</v>
      </c>
      <c r="BS67" s="81">
        <v>0</v>
      </c>
      <c r="BT67" s="81">
        <v>22.741199803311261</v>
      </c>
      <c r="BU67" s="130">
        <v>5547.4417472011328</v>
      </c>
      <c r="BX67" s="87"/>
    </row>
    <row r="68" spans="1:77">
      <c r="A68" s="33" t="s">
        <v>492</v>
      </c>
      <c r="B68" s="20" t="s">
        <v>391</v>
      </c>
      <c r="C68" s="91" t="s">
        <v>160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10.114112352093974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4.1282729673691652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22.922272387428364</v>
      </c>
      <c r="AN68" s="81">
        <v>0.32247207071542011</v>
      </c>
      <c r="AO68" s="81">
        <v>0.58250716974056804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8.5204112246716797</v>
      </c>
      <c r="AZ68" s="81">
        <v>0</v>
      </c>
      <c r="BA68" s="81">
        <v>59.796138346144296</v>
      </c>
      <c r="BB68" s="81">
        <v>0</v>
      </c>
      <c r="BC68" s="81">
        <v>0</v>
      </c>
      <c r="BD68" s="81">
        <v>17.822040283566899</v>
      </c>
      <c r="BE68" s="81">
        <v>83.214765307712995</v>
      </c>
      <c r="BF68" s="81">
        <v>33.209643731048146</v>
      </c>
      <c r="BG68" s="81">
        <v>0</v>
      </c>
      <c r="BH68" s="81">
        <v>0</v>
      </c>
      <c r="BI68" s="81">
        <v>18647.469142284241</v>
      </c>
      <c r="BJ68" s="81">
        <v>2.0171904395012792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129">
        <v>18890.118968564235</v>
      </c>
      <c r="BQ68" s="81">
        <v>8970.6503340893014</v>
      </c>
      <c r="BR68" s="129">
        <v>27860.769302653534</v>
      </c>
      <c r="BS68" s="81">
        <v>84.229073322681657</v>
      </c>
      <c r="BT68" s="81">
        <v>4832.7114586162861</v>
      </c>
      <c r="BU68" s="130">
        <v>32777.709834592504</v>
      </c>
      <c r="BX68" s="87"/>
    </row>
    <row r="69" spans="1:77">
      <c r="A69" s="33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0.20983935434071316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18.893238108620107</v>
      </c>
      <c r="AE69" s="81">
        <v>0</v>
      </c>
      <c r="AF69" s="81">
        <v>0</v>
      </c>
      <c r="AG69" s="81">
        <v>0.5182980470805193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1">
        <v>21.90246613568063</v>
      </c>
      <c r="AN69" s="81">
        <v>1.1122767126629531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4.9511930901046624</v>
      </c>
      <c r="BD69" s="81">
        <v>0</v>
      </c>
      <c r="BE69" s="81">
        <v>0</v>
      </c>
      <c r="BF69" s="81">
        <v>0</v>
      </c>
      <c r="BG69" s="81">
        <v>0</v>
      </c>
      <c r="BH69" s="81">
        <v>0</v>
      </c>
      <c r="BI69" s="81">
        <v>5.324939089004193E-2</v>
      </c>
      <c r="BJ69" s="81">
        <v>2888.9663557086783</v>
      </c>
      <c r="BK69" s="81">
        <v>0</v>
      </c>
      <c r="BL69" s="81">
        <v>0</v>
      </c>
      <c r="BM69" s="81">
        <v>0</v>
      </c>
      <c r="BN69" s="81">
        <v>0</v>
      </c>
      <c r="BO69" s="81">
        <v>0</v>
      </c>
      <c r="BP69" s="129">
        <v>2936.6069165480581</v>
      </c>
      <c r="BQ69" s="81">
        <v>15931.486988336334</v>
      </c>
      <c r="BR69" s="129">
        <v>18868.09390488439</v>
      </c>
      <c r="BS69" s="81">
        <v>0</v>
      </c>
      <c r="BT69" s="81">
        <v>14.754431988871609</v>
      </c>
      <c r="BU69" s="130">
        <v>18882.848336873263</v>
      </c>
      <c r="BX69" s="87"/>
    </row>
    <row r="70" spans="1:77">
      <c r="A70" s="33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128.68010782646712</v>
      </c>
      <c r="BJ70" s="81">
        <v>0</v>
      </c>
      <c r="BK70" s="81">
        <v>11483.384681179634</v>
      </c>
      <c r="BL70" s="81">
        <v>0</v>
      </c>
      <c r="BM70" s="81">
        <v>0</v>
      </c>
      <c r="BN70" s="81">
        <v>0</v>
      </c>
      <c r="BO70" s="81">
        <v>0</v>
      </c>
      <c r="BP70" s="129">
        <v>11612.064789006101</v>
      </c>
      <c r="BQ70" s="81">
        <v>106.2261097604818</v>
      </c>
      <c r="BR70" s="129">
        <v>11718.290898766583</v>
      </c>
      <c r="BS70" s="81">
        <v>0</v>
      </c>
      <c r="BT70" s="81">
        <v>45.131120442602217</v>
      </c>
      <c r="BU70" s="130">
        <v>11763.422019209185</v>
      </c>
      <c r="BX70" s="87"/>
    </row>
    <row r="71" spans="1:77">
      <c r="A71" s="33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0.31502590411709991</v>
      </c>
      <c r="J71" s="81">
        <v>0</v>
      </c>
      <c r="K71" s="81">
        <v>0</v>
      </c>
      <c r="L71" s="81">
        <v>0</v>
      </c>
      <c r="M71" s="81">
        <v>0</v>
      </c>
      <c r="N71" s="81">
        <v>0.33517194797824146</v>
      </c>
      <c r="O71" s="81">
        <v>0</v>
      </c>
      <c r="P71" s="81">
        <v>0.94526975074521213</v>
      </c>
      <c r="Q71" s="81">
        <v>0</v>
      </c>
      <c r="R71" s="81">
        <v>0</v>
      </c>
      <c r="S71" s="81">
        <v>5.7291052049225746</v>
      </c>
      <c r="T71" s="81">
        <v>0</v>
      </c>
      <c r="U71" s="81">
        <v>11.653685773541451</v>
      </c>
      <c r="V71" s="81">
        <v>0</v>
      </c>
      <c r="W71" s="81">
        <v>0</v>
      </c>
      <c r="X71" s="81">
        <v>0</v>
      </c>
      <c r="Y71" s="81">
        <v>44.080024183571993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0.50291056693681868</v>
      </c>
      <c r="AG71" s="81">
        <v>59.02657051564249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5.9660333167377289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2.1548823214884743</v>
      </c>
      <c r="BA71" s="81">
        <v>0</v>
      </c>
      <c r="BB71" s="81">
        <v>0</v>
      </c>
      <c r="BC71" s="81">
        <v>0.96760101697107714</v>
      </c>
      <c r="BD71" s="81">
        <v>0</v>
      </c>
      <c r="BE71" s="81">
        <v>0</v>
      </c>
      <c r="BF71" s="81">
        <v>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4134.18859976968</v>
      </c>
      <c r="BM71" s="81">
        <v>2.072338696410855</v>
      </c>
      <c r="BN71" s="81">
        <v>0</v>
      </c>
      <c r="BO71" s="81">
        <v>0</v>
      </c>
      <c r="BP71" s="129">
        <v>4267.9372189687438</v>
      </c>
      <c r="BQ71" s="81">
        <v>0</v>
      </c>
      <c r="BR71" s="129">
        <v>4267.9372189687438</v>
      </c>
      <c r="BS71" s="81">
        <v>0</v>
      </c>
      <c r="BT71" s="81">
        <v>25.295760484198077</v>
      </c>
      <c r="BU71" s="130">
        <v>4293.2329794529414</v>
      </c>
      <c r="BX71" s="87"/>
    </row>
    <row r="72" spans="1:77">
      <c r="A72" s="33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2.6472970988685405</v>
      </c>
      <c r="L72" s="81">
        <v>14.34030189257264</v>
      </c>
      <c r="M72" s="81">
        <v>0</v>
      </c>
      <c r="N72" s="81">
        <v>0</v>
      </c>
      <c r="O72" s="81">
        <v>0</v>
      </c>
      <c r="P72" s="81">
        <v>0.52915863909401184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177.29220536607863</v>
      </c>
      <c r="AD72" s="81">
        <v>26.606164229473446</v>
      </c>
      <c r="AE72" s="81">
        <v>0.20144712681516447</v>
      </c>
      <c r="AF72" s="81">
        <v>10.889019595315999</v>
      </c>
      <c r="AG72" s="81">
        <v>0.32882509374618035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51.140367883424545</v>
      </c>
      <c r="AN72" s="81">
        <v>0</v>
      </c>
      <c r="AO72" s="81">
        <v>61.404393031889796</v>
      </c>
      <c r="AP72" s="81">
        <v>1.4378745003555204</v>
      </c>
      <c r="AQ72" s="81">
        <v>63.069495062655996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7.968443357298395</v>
      </c>
      <c r="AZ72" s="81">
        <v>0</v>
      </c>
      <c r="BA72" s="81">
        <v>0</v>
      </c>
      <c r="BB72" s="81">
        <v>0</v>
      </c>
      <c r="BC72" s="81">
        <v>3.2253367232369237</v>
      </c>
      <c r="BD72" s="81">
        <v>308.45436165505259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130.86682792193776</v>
      </c>
      <c r="BK72" s="81">
        <v>0</v>
      </c>
      <c r="BL72" s="81">
        <v>0</v>
      </c>
      <c r="BM72" s="81">
        <v>5397.8252077384577</v>
      </c>
      <c r="BN72" s="81">
        <v>0</v>
      </c>
      <c r="BO72" s="81">
        <v>0</v>
      </c>
      <c r="BP72" s="129">
        <v>6258.2267269162739</v>
      </c>
      <c r="BQ72" s="81">
        <v>7590.5225055643041</v>
      </c>
      <c r="BR72" s="129">
        <v>13848.749232480579</v>
      </c>
      <c r="BS72" s="81">
        <v>0</v>
      </c>
      <c r="BT72" s="81">
        <v>29.922103743150078</v>
      </c>
      <c r="BU72" s="130">
        <v>13878.67133622373</v>
      </c>
      <c r="BX72" s="87"/>
    </row>
    <row r="73" spans="1:77">
      <c r="A73" s="33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126.84502020788094</v>
      </c>
      <c r="BO73" s="81">
        <v>0</v>
      </c>
      <c r="BP73" s="129">
        <v>126.84502020788094</v>
      </c>
      <c r="BQ73" s="81">
        <v>349.31790894682649</v>
      </c>
      <c r="BR73" s="129">
        <v>476.1629291547074</v>
      </c>
      <c r="BS73" s="81">
        <v>0</v>
      </c>
      <c r="BT73" s="81">
        <v>6.0690550014779354E-2</v>
      </c>
      <c r="BU73" s="130">
        <v>476.22361970472218</v>
      </c>
      <c r="BX73" s="87"/>
    </row>
    <row r="74" spans="1:77">
      <c r="A74" s="33" t="s">
        <v>498</v>
      </c>
      <c r="B74" s="109" t="s">
        <v>395</v>
      </c>
      <c r="C74" s="11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129">
        <v>0</v>
      </c>
      <c r="BS74" s="81">
        <v>0</v>
      </c>
      <c r="BT74" s="81">
        <v>0</v>
      </c>
      <c r="BU74" s="130">
        <v>0</v>
      </c>
      <c r="BX74" s="87"/>
    </row>
    <row r="75" spans="1:77" s="24" customFormat="1">
      <c r="A75" s="127" t="s">
        <v>1</v>
      </c>
      <c r="B75" s="111" t="s">
        <v>117</v>
      </c>
      <c r="C75" s="111"/>
      <c r="D75" s="94">
        <v>382668.78550708306</v>
      </c>
      <c r="E75" s="94">
        <v>7709.540266624419</v>
      </c>
      <c r="F75" s="94">
        <v>5151.8756703246945</v>
      </c>
      <c r="G75" s="94">
        <v>89755.158719397165</v>
      </c>
      <c r="H75" s="94">
        <v>77744.042962738342</v>
      </c>
      <c r="I75" s="94">
        <v>41637.579374172557</v>
      </c>
      <c r="J75" s="94">
        <v>4633.1462363118844</v>
      </c>
      <c r="K75" s="94">
        <v>5047.5416040162863</v>
      </c>
      <c r="L75" s="94">
        <v>8413.2922596767094</v>
      </c>
      <c r="M75" s="94">
        <v>1437.6876772834023</v>
      </c>
      <c r="N75" s="94">
        <v>2424.922541361786</v>
      </c>
      <c r="O75" s="94">
        <v>3354.8778475541949</v>
      </c>
      <c r="P75" s="94">
        <v>5411.3147371719269</v>
      </c>
      <c r="Q75" s="94">
        <v>39063.457978772851</v>
      </c>
      <c r="R75" s="94">
        <v>26033.914612376542</v>
      </c>
      <c r="S75" s="94">
        <v>22001.521683524745</v>
      </c>
      <c r="T75" s="94">
        <v>122.22247432234006</v>
      </c>
      <c r="U75" s="94">
        <v>1151.6864290299541</v>
      </c>
      <c r="V75" s="94">
        <v>553.37794656364633</v>
      </c>
      <c r="W75" s="94">
        <v>0</v>
      </c>
      <c r="X75" s="94">
        <v>0</v>
      </c>
      <c r="Y75" s="94">
        <v>12556.787523358567</v>
      </c>
      <c r="Z75" s="94">
        <v>2562.4375147527458</v>
      </c>
      <c r="AA75" s="94">
        <v>56922.92907430273</v>
      </c>
      <c r="AB75" s="94">
        <v>9144.7847843544259</v>
      </c>
      <c r="AC75" s="94">
        <v>11316.249904787872</v>
      </c>
      <c r="AD75" s="94">
        <v>356281.12919185567</v>
      </c>
      <c r="AE75" s="94">
        <v>27626.786783973002</v>
      </c>
      <c r="AF75" s="94">
        <v>155306.67918032786</v>
      </c>
      <c r="AG75" s="94">
        <v>101788.18806827409</v>
      </c>
      <c r="AH75" s="94">
        <v>35020.546699328814</v>
      </c>
      <c r="AI75" s="94">
        <v>5317.4641985809149</v>
      </c>
      <c r="AJ75" s="94">
        <v>22.109320077676337</v>
      </c>
      <c r="AK75" s="94">
        <v>21702.402590127505</v>
      </c>
      <c r="AL75" s="94">
        <v>6559.2127232393505</v>
      </c>
      <c r="AM75" s="94">
        <v>50624.533950134217</v>
      </c>
      <c r="AN75" s="94">
        <v>2097.8435959203416</v>
      </c>
      <c r="AO75" s="94">
        <v>19640.275968995837</v>
      </c>
      <c r="AP75" s="94">
        <v>71333.86890204846</v>
      </c>
      <c r="AQ75" s="94">
        <v>7241.4061016032538</v>
      </c>
      <c r="AR75" s="94">
        <v>52311.454129870981</v>
      </c>
      <c r="AS75" s="94">
        <v>6354.4130695510903</v>
      </c>
      <c r="AT75" s="94">
        <v>0</v>
      </c>
      <c r="AU75" s="94">
        <v>95993.850342346588</v>
      </c>
      <c r="AV75" s="94">
        <v>33362.837794878062</v>
      </c>
      <c r="AW75" s="94">
        <v>33066.51931140339</v>
      </c>
      <c r="AX75" s="94">
        <v>607.89810516113016</v>
      </c>
      <c r="AY75" s="94">
        <v>8815.9687220812393</v>
      </c>
      <c r="AZ75" s="94">
        <v>2337.4154815355191</v>
      </c>
      <c r="BA75" s="94">
        <v>1407.0495149084938</v>
      </c>
      <c r="BB75" s="94">
        <v>305.64993720208474</v>
      </c>
      <c r="BC75" s="94">
        <v>20234.142033372551</v>
      </c>
      <c r="BD75" s="94">
        <v>52627.622539533528</v>
      </c>
      <c r="BE75" s="94">
        <v>93118.129003853261</v>
      </c>
      <c r="BF75" s="94">
        <v>53488.508092887219</v>
      </c>
      <c r="BG75" s="94">
        <v>51756.921513348345</v>
      </c>
      <c r="BH75" s="94">
        <v>877.06425396676252</v>
      </c>
      <c r="BI75" s="94">
        <v>18780.624541643883</v>
      </c>
      <c r="BJ75" s="94">
        <v>3549.8272283514048</v>
      </c>
      <c r="BK75" s="94">
        <v>12611.653952866753</v>
      </c>
      <c r="BL75" s="94">
        <v>5825.5959052935941</v>
      </c>
      <c r="BM75" s="94">
        <v>5647.0992678808052</v>
      </c>
      <c r="BN75" s="94">
        <v>126.84502020788094</v>
      </c>
      <c r="BO75" s="94">
        <v>0</v>
      </c>
      <c r="BP75" s="129">
        <v>2230588.6723664948</v>
      </c>
      <c r="BQ75" s="94">
        <v>640900.33944757842</v>
      </c>
      <c r="BR75" s="94">
        <v>2871489.0118140732</v>
      </c>
      <c r="BS75" s="94">
        <v>-2.2325252757582348E-11</v>
      </c>
      <c r="BT75" s="94">
        <v>201914.69416156318</v>
      </c>
      <c r="BU75" s="85">
        <v>3073403.7059756364</v>
      </c>
      <c r="BW75" s="77"/>
      <c r="BX75" s="87"/>
    </row>
    <row r="76" spans="1:77" s="24" customFormat="1" ht="15" customHeight="1">
      <c r="A76" s="33" t="s">
        <v>499</v>
      </c>
      <c r="B76" s="109" t="s">
        <v>353</v>
      </c>
      <c r="C76" s="90" t="s">
        <v>500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132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129">
        <v>0</v>
      </c>
      <c r="BQ76" s="151"/>
      <c r="BR76" s="152"/>
      <c r="BS76" s="152"/>
      <c r="BT76" s="152"/>
      <c r="BU76" s="153"/>
      <c r="BW76" s="79"/>
    </row>
    <row r="77" spans="1:77" s="24" customFormat="1" ht="15" customHeight="1">
      <c r="A77" s="33" t="s">
        <v>501</v>
      </c>
      <c r="B77" s="109" t="s">
        <v>396</v>
      </c>
      <c r="C77" s="90" t="s">
        <v>502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132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129">
        <v>0</v>
      </c>
      <c r="BQ77" s="151"/>
      <c r="BR77" s="152"/>
      <c r="BS77" s="152"/>
      <c r="BT77" s="152"/>
      <c r="BU77" s="153"/>
      <c r="BW77" s="79"/>
    </row>
    <row r="78" spans="1:77" s="24" customFormat="1" ht="15" customHeight="1" thickBot="1">
      <c r="A78" s="112" t="s">
        <v>503</v>
      </c>
      <c r="B78" s="113" t="s">
        <v>397</v>
      </c>
      <c r="C78" s="113" t="s">
        <v>167</v>
      </c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3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82"/>
      <c r="BQ78" s="154"/>
      <c r="BR78" s="155"/>
      <c r="BS78" s="155"/>
      <c r="BT78" s="155"/>
      <c r="BU78" s="156"/>
      <c r="BW78" s="79"/>
    </row>
    <row r="79" spans="1:77" s="24" customFormat="1">
      <c r="A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1:77" s="24" customFormat="1">
      <c r="A80" s="25"/>
      <c r="C80" s="25"/>
      <c r="BJ80" s="38"/>
      <c r="BP80" s="38"/>
      <c r="BQ80" s="38"/>
      <c r="BR80" s="38"/>
      <c r="BS80" s="38"/>
      <c r="BT80" s="38"/>
      <c r="BU80" s="38"/>
      <c r="BW80" s="79"/>
    </row>
    <row r="81" spans="1:75" s="24" customFormat="1">
      <c r="A81" s="25"/>
      <c r="C81" s="25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0"/>
      <c r="BQ81" s="79"/>
      <c r="BR81" s="79"/>
      <c r="BS81" s="79"/>
      <c r="BT81" s="79"/>
      <c r="BU81" s="79" t="s">
        <v>18</v>
      </c>
      <c r="BW81" s="79"/>
    </row>
    <row r="82" spans="1:75" s="24" customFormat="1">
      <c r="A82" s="25"/>
      <c r="C82" s="25"/>
      <c r="BJ82" s="38"/>
      <c r="BW82" s="79"/>
    </row>
    <row r="83" spans="1:75" s="24" customFormat="1">
      <c r="A83" s="25"/>
      <c r="C83" s="25"/>
      <c r="BJ83" s="38"/>
      <c r="BP83" s="38"/>
      <c r="BQ83" s="38"/>
      <c r="BT83" s="38"/>
      <c r="BW83" s="79"/>
    </row>
    <row r="84" spans="1:75" s="24" customFormat="1">
      <c r="A84" s="25"/>
      <c r="C84" s="25"/>
      <c r="AP84" s="24" t="s">
        <v>18</v>
      </c>
      <c r="BJ84" s="38"/>
      <c r="BW84" s="79"/>
    </row>
    <row r="85" spans="1:75" s="24" customFormat="1">
      <c r="A85" s="25"/>
      <c r="C85" s="25"/>
      <c r="BJ85" s="38"/>
      <c r="BP85" s="98"/>
      <c r="BQ85" s="98"/>
      <c r="BR85" s="98"/>
      <c r="BS85" s="98"/>
      <c r="BT85" s="98"/>
      <c r="BW85" s="79"/>
    </row>
    <row r="86" spans="1:75" s="24" customFormat="1">
      <c r="A86" s="25"/>
      <c r="C86" s="25"/>
      <c r="BJ86" s="38"/>
      <c r="BW86" s="79"/>
    </row>
    <row r="87" spans="1:75" s="24" customFormat="1">
      <c r="A87" s="25"/>
      <c r="C87" s="25"/>
      <c r="BJ87" s="38"/>
      <c r="BK87" s="24" t="s">
        <v>18</v>
      </c>
      <c r="BW87" s="79"/>
    </row>
    <row r="88" spans="1:75" s="24" customFormat="1">
      <c r="A88" s="25"/>
      <c r="C88" s="25"/>
      <c r="AP88" s="24" t="s">
        <v>18</v>
      </c>
      <c r="BJ88" s="38"/>
      <c r="BW88" s="79"/>
    </row>
    <row r="89" spans="1:75" s="24" customFormat="1">
      <c r="A89" s="25"/>
      <c r="C89" s="25"/>
      <c r="BJ89" s="38"/>
      <c r="BW89" s="79"/>
    </row>
    <row r="90" spans="1:75" s="24" customFormat="1">
      <c r="A90" s="25"/>
      <c r="C90" s="25"/>
      <c r="BJ90" s="38"/>
      <c r="BW90" s="79"/>
    </row>
    <row r="91" spans="1:75" s="24" customFormat="1">
      <c r="A91" s="25"/>
      <c r="C91" s="25"/>
      <c r="BJ91" s="38"/>
      <c r="BW91" s="79"/>
    </row>
    <row r="92" spans="1:75" s="24" customFormat="1">
      <c r="A92" s="25"/>
      <c r="C92" s="25"/>
      <c r="BJ92" s="38"/>
      <c r="BW92" s="79"/>
    </row>
    <row r="93" spans="1:75" s="24" customFormat="1">
      <c r="A93" s="25"/>
      <c r="C93" s="25"/>
      <c r="BJ93" s="38"/>
      <c r="BW93" s="79"/>
    </row>
    <row r="94" spans="1:75" s="24" customFormat="1">
      <c r="A94" s="25"/>
      <c r="C94" s="25"/>
      <c r="BJ94" s="38"/>
      <c r="BW94" s="79"/>
    </row>
    <row r="95" spans="1:75" s="24" customFormat="1">
      <c r="A95" s="25"/>
      <c r="C95" s="25"/>
      <c r="BJ95" s="38"/>
      <c r="BW95" s="79"/>
    </row>
    <row r="96" spans="1:75" s="24" customFormat="1">
      <c r="A96" s="25"/>
      <c r="C96" s="25"/>
      <c r="BJ96" s="38"/>
      <c r="BW96" s="79"/>
    </row>
    <row r="97" spans="1:75" s="24" customFormat="1">
      <c r="A97" s="25"/>
      <c r="C97" s="25"/>
      <c r="BJ97" s="38"/>
      <c r="BW97" s="79"/>
    </row>
    <row r="98" spans="1:75" s="24" customFormat="1">
      <c r="A98" s="25"/>
      <c r="C98" s="25"/>
      <c r="BJ98" s="38"/>
      <c r="BW98" s="79"/>
    </row>
    <row r="99" spans="1:75" s="24" customFormat="1">
      <c r="A99" s="25"/>
      <c r="C99" s="25"/>
      <c r="BJ99" s="38"/>
      <c r="BW99" s="79"/>
    </row>
    <row r="100" spans="1:75" s="24" customFormat="1">
      <c r="A100" s="25"/>
      <c r="C100" s="25"/>
      <c r="BJ100" s="38"/>
      <c r="BW100" s="79"/>
    </row>
    <row r="101" spans="1:75" s="24" customFormat="1">
      <c r="A101" s="25"/>
      <c r="C101" s="25"/>
      <c r="BJ101" s="38"/>
      <c r="BW101" s="79"/>
    </row>
    <row r="102" spans="1:75" s="24" customFormat="1">
      <c r="A102" s="25"/>
      <c r="C102" s="25"/>
      <c r="BJ102" s="38"/>
      <c r="BW102" s="79"/>
    </row>
    <row r="103" spans="1:75" s="24" customFormat="1">
      <c r="A103" s="25"/>
      <c r="C103" s="25"/>
      <c r="BJ103" s="38"/>
      <c r="BW103" s="79"/>
    </row>
    <row r="104" spans="1:75" s="24" customFormat="1">
      <c r="A104" s="25"/>
      <c r="C104" s="25"/>
      <c r="BJ104" s="38"/>
      <c r="BW104" s="79"/>
    </row>
    <row r="105" spans="1:75" s="24" customFormat="1">
      <c r="A105" s="25"/>
      <c r="C105" s="25"/>
      <c r="BJ105" s="38"/>
      <c r="BW105" s="79"/>
    </row>
    <row r="106" spans="1:75" s="24" customFormat="1">
      <c r="A106" s="25"/>
      <c r="C106" s="25"/>
      <c r="BJ106" s="38"/>
      <c r="BW106" s="79"/>
    </row>
    <row r="107" spans="1:75" s="24" customFormat="1">
      <c r="A107" s="25"/>
      <c r="C107" s="25"/>
      <c r="BJ107" s="38"/>
      <c r="BW107" s="79"/>
    </row>
    <row r="108" spans="1:75" s="24" customFormat="1">
      <c r="A108" s="25"/>
      <c r="C108" s="25"/>
      <c r="BJ108" s="38"/>
      <c r="BW108" s="79"/>
    </row>
    <row r="109" spans="1:75" s="24" customFormat="1">
      <c r="A109" s="25"/>
      <c r="C109" s="25"/>
      <c r="BJ109" s="38"/>
      <c r="BW109" s="79"/>
    </row>
    <row r="110" spans="1:75" s="24" customFormat="1">
      <c r="A110" s="25"/>
      <c r="C110" s="25"/>
      <c r="BJ110" s="38"/>
      <c r="BW110" s="79"/>
    </row>
    <row r="111" spans="1:75" s="24" customFormat="1">
      <c r="A111" s="25"/>
      <c r="C111" s="25"/>
      <c r="BJ111" s="38"/>
      <c r="BW111" s="79"/>
    </row>
    <row r="112" spans="1:75" s="24" customFormat="1">
      <c r="A112" s="25"/>
      <c r="C112" s="25"/>
      <c r="BJ112" s="38"/>
      <c r="BW112" s="79"/>
    </row>
    <row r="113" spans="1:75" s="24" customFormat="1">
      <c r="A113" s="25"/>
      <c r="C113" s="25"/>
      <c r="BJ113" s="38"/>
      <c r="BW113" s="79"/>
    </row>
    <row r="114" spans="1:75" s="24" customFormat="1">
      <c r="A114" s="25"/>
      <c r="C114" s="25"/>
      <c r="BJ114" s="38"/>
      <c r="BW114" s="79"/>
    </row>
    <row r="115" spans="1:75" s="24" customFormat="1">
      <c r="A115" s="25"/>
      <c r="C115" s="25"/>
      <c r="BJ115" s="38"/>
      <c r="BW115" s="79"/>
    </row>
    <row r="116" spans="1:75" s="24" customFormat="1">
      <c r="A116" s="25"/>
      <c r="C116" s="25"/>
      <c r="BJ116" s="38"/>
      <c r="BW116" s="79"/>
    </row>
    <row r="117" spans="1:75" s="24" customFormat="1">
      <c r="A117" s="25"/>
      <c r="C117" s="25"/>
      <c r="BJ117" s="38"/>
      <c r="BW117" s="79"/>
    </row>
    <row r="118" spans="1:75" s="24" customFormat="1">
      <c r="A118" s="25"/>
      <c r="C118" s="25"/>
      <c r="BW118" s="79"/>
    </row>
    <row r="119" spans="1:75" s="24" customFormat="1">
      <c r="A119" s="25"/>
      <c r="C119" s="25"/>
      <c r="BW119" s="79"/>
    </row>
    <row r="120" spans="1:75" s="24" customFormat="1">
      <c r="A120" s="25"/>
      <c r="C120" s="25"/>
      <c r="BW120" s="79"/>
    </row>
    <row r="121" spans="1:75" s="24" customFormat="1">
      <c r="A121" s="25"/>
      <c r="C121" s="25"/>
      <c r="BW121" s="79"/>
    </row>
    <row r="122" spans="1:75" s="24" customFormat="1">
      <c r="A122" s="25"/>
      <c r="C122" s="25"/>
      <c r="BW122" s="79"/>
    </row>
    <row r="123" spans="1:75" s="24" customFormat="1">
      <c r="A123" s="25"/>
      <c r="C123" s="25"/>
      <c r="BW123" s="79"/>
    </row>
    <row r="124" spans="1:75" s="24" customFormat="1">
      <c r="A124" s="25"/>
      <c r="C124" s="25"/>
      <c r="BW124" s="79"/>
    </row>
    <row r="125" spans="1:75" s="24" customFormat="1">
      <c r="A125" s="25"/>
      <c r="C125" s="25"/>
      <c r="BW125" s="79"/>
    </row>
    <row r="126" spans="1:75" s="24" customFormat="1">
      <c r="A126" s="25"/>
      <c r="C126" s="25"/>
      <c r="BW126" s="79"/>
    </row>
    <row r="127" spans="1:75" s="24" customFormat="1">
      <c r="A127" s="25"/>
      <c r="C127" s="25"/>
      <c r="BW127" s="79"/>
    </row>
    <row r="128" spans="1:75" s="24" customFormat="1">
      <c r="A128" s="25"/>
      <c r="C128" s="25"/>
      <c r="BW128" s="79"/>
    </row>
    <row r="129" spans="1:75" s="24" customFormat="1">
      <c r="A129" s="25"/>
      <c r="C129" s="25"/>
      <c r="BW129" s="79"/>
    </row>
    <row r="130" spans="1:75" s="24" customFormat="1">
      <c r="A130" s="25"/>
      <c r="C130" s="25"/>
      <c r="BW130" s="79"/>
    </row>
    <row r="131" spans="1:75" s="24" customFormat="1">
      <c r="A131" s="25"/>
      <c r="C131" s="25"/>
      <c r="BW131" s="79"/>
    </row>
    <row r="132" spans="1:75" s="24" customFormat="1">
      <c r="A132" s="25"/>
      <c r="C132" s="25"/>
      <c r="BW132" s="79"/>
    </row>
    <row r="133" spans="1:75" s="24" customFormat="1">
      <c r="A133" s="25"/>
      <c r="C133" s="25"/>
      <c r="BW133" s="79"/>
    </row>
    <row r="134" spans="1:75" s="24" customFormat="1">
      <c r="A134" s="25"/>
      <c r="C134" s="25"/>
      <c r="BW134" s="79"/>
    </row>
    <row r="135" spans="1:75" s="24" customFormat="1">
      <c r="A135" s="25"/>
      <c r="C135" s="25"/>
      <c r="BW135" s="79"/>
    </row>
    <row r="136" spans="1:75" s="24" customFormat="1">
      <c r="A136" s="25"/>
      <c r="C136" s="25"/>
      <c r="BW136" s="79"/>
    </row>
    <row r="137" spans="1:75" s="24" customFormat="1">
      <c r="A137" s="25"/>
      <c r="C137" s="25"/>
      <c r="BW137" s="79"/>
    </row>
    <row r="138" spans="1:75" s="24" customFormat="1">
      <c r="A138" s="25"/>
      <c r="C138" s="25"/>
      <c r="BW138" s="79"/>
    </row>
    <row r="139" spans="1:75" s="24" customFormat="1">
      <c r="A139" s="25"/>
      <c r="C139" s="25"/>
      <c r="BW139" s="79"/>
    </row>
    <row r="140" spans="1:75" s="24" customFormat="1">
      <c r="A140" s="25"/>
      <c r="C140" s="25"/>
      <c r="BW140" s="79"/>
    </row>
    <row r="141" spans="1:75" s="24" customFormat="1">
      <c r="A141" s="25"/>
      <c r="C141" s="25"/>
      <c r="BW141" s="79"/>
    </row>
    <row r="142" spans="1:75" s="24" customFormat="1">
      <c r="A142" s="25"/>
      <c r="C142" s="25"/>
      <c r="BW142" s="79"/>
    </row>
    <row r="143" spans="1:75" s="24" customFormat="1">
      <c r="A143" s="25"/>
      <c r="C143" s="25"/>
      <c r="BW143" s="79"/>
    </row>
    <row r="144" spans="1:75" s="24" customFormat="1">
      <c r="A144" s="25"/>
      <c r="C144" s="25"/>
      <c r="BW144" s="79"/>
    </row>
    <row r="145" spans="1:75" s="24" customFormat="1">
      <c r="A145" s="25"/>
      <c r="C145" s="25"/>
      <c r="BW145" s="79"/>
    </row>
    <row r="146" spans="1:75" s="24" customFormat="1">
      <c r="A146" s="25"/>
      <c r="C146" s="25"/>
      <c r="BW146" s="79"/>
    </row>
    <row r="147" spans="1:75" s="24" customFormat="1">
      <c r="A147" s="25"/>
      <c r="C147" s="25"/>
      <c r="BW147" s="79"/>
    </row>
    <row r="148" spans="1:75" s="24" customFormat="1">
      <c r="A148" s="25"/>
      <c r="C148" s="25"/>
      <c r="BW148" s="79"/>
    </row>
    <row r="149" spans="1:75" s="24" customFormat="1">
      <c r="A149" s="25"/>
      <c r="C149" s="25"/>
      <c r="BW149" s="79"/>
    </row>
    <row r="150" spans="1:75" s="24" customFormat="1">
      <c r="A150" s="25"/>
      <c r="C150" s="25"/>
      <c r="BW150" s="79"/>
    </row>
    <row r="151" spans="1:75" s="24" customFormat="1">
      <c r="A151" s="25"/>
      <c r="C151" s="25"/>
      <c r="BW151" s="79"/>
    </row>
    <row r="152" spans="1:75" s="24" customFormat="1">
      <c r="A152" s="25"/>
      <c r="C152" s="25"/>
      <c r="BW152" s="79"/>
    </row>
    <row r="153" spans="1:75" s="24" customFormat="1">
      <c r="A153" s="25"/>
      <c r="C153" s="25"/>
      <c r="BW153" s="79"/>
    </row>
    <row r="154" spans="1:75" s="24" customFormat="1">
      <c r="A154" s="25"/>
      <c r="C154" s="25"/>
      <c r="BW154" s="79"/>
    </row>
    <row r="155" spans="1:75" s="24" customFormat="1">
      <c r="A155" s="25"/>
      <c r="C155" s="25"/>
      <c r="BW155" s="79"/>
    </row>
    <row r="156" spans="1:75" s="24" customFormat="1">
      <c r="A156" s="25"/>
      <c r="C156" s="25"/>
      <c r="BW156" s="79"/>
    </row>
    <row r="157" spans="1:75" s="24" customFormat="1">
      <c r="A157" s="25"/>
      <c r="C157" s="25"/>
      <c r="BW157" s="79"/>
    </row>
    <row r="158" spans="1:75" s="24" customFormat="1">
      <c r="A158" s="25"/>
      <c r="C158" s="25"/>
      <c r="BW158" s="79"/>
    </row>
    <row r="159" spans="1:75" s="24" customFormat="1">
      <c r="A159" s="25"/>
      <c r="C159" s="25"/>
      <c r="BW159" s="79"/>
    </row>
    <row r="160" spans="1:75" s="24" customFormat="1">
      <c r="A160" s="25"/>
      <c r="C160" s="25"/>
      <c r="BW160" s="79"/>
    </row>
    <row r="161" spans="1:75" s="24" customFormat="1">
      <c r="A161" s="25"/>
      <c r="C161" s="25"/>
      <c r="BW161" s="79"/>
    </row>
    <row r="162" spans="1:75" s="24" customFormat="1">
      <c r="A162" s="25"/>
      <c r="C162" s="25"/>
      <c r="BW162" s="79"/>
    </row>
    <row r="163" spans="1:75" s="24" customFormat="1">
      <c r="A163" s="25"/>
      <c r="C163" s="25"/>
      <c r="BW163" s="79"/>
    </row>
    <row r="164" spans="1:75" s="24" customFormat="1">
      <c r="A164" s="25"/>
      <c r="C164" s="25"/>
      <c r="BW164" s="79"/>
    </row>
    <row r="165" spans="1:75" s="24" customFormat="1">
      <c r="A165" s="25"/>
      <c r="C165" s="25"/>
      <c r="BW165" s="79"/>
    </row>
    <row r="166" spans="1:75" s="24" customFormat="1">
      <c r="A166" s="25"/>
      <c r="C166" s="25"/>
      <c r="BW166" s="79"/>
    </row>
    <row r="167" spans="1:75" s="24" customFormat="1">
      <c r="A167" s="25"/>
      <c r="C167" s="25"/>
      <c r="BW167" s="79"/>
    </row>
    <row r="168" spans="1:75" s="24" customFormat="1">
      <c r="A168" s="25"/>
      <c r="C168" s="25"/>
      <c r="BW168" s="79"/>
    </row>
    <row r="169" spans="1:75" s="24" customFormat="1">
      <c r="A169" s="25"/>
      <c r="C169" s="25"/>
      <c r="BW169" s="79"/>
    </row>
    <row r="170" spans="1:75" s="24" customFormat="1">
      <c r="A170" s="25"/>
      <c r="C170" s="25"/>
      <c r="BW170" s="79"/>
    </row>
    <row r="171" spans="1:75" s="24" customFormat="1">
      <c r="A171" s="25"/>
      <c r="C171" s="25"/>
      <c r="BW171" s="79"/>
    </row>
    <row r="172" spans="1:75" s="24" customFormat="1">
      <c r="A172" s="25"/>
      <c r="C172" s="25"/>
      <c r="BW172" s="79"/>
    </row>
    <row r="173" spans="1:75" s="24" customFormat="1">
      <c r="A173" s="25"/>
      <c r="C173" s="25"/>
      <c r="BW173" s="79"/>
    </row>
    <row r="174" spans="1:75" s="24" customFormat="1">
      <c r="A174" s="25"/>
      <c r="C174" s="25"/>
      <c r="BW174" s="79"/>
    </row>
    <row r="175" spans="1:75" s="24" customFormat="1">
      <c r="A175" s="25"/>
      <c r="C175" s="25"/>
      <c r="BW175" s="79"/>
    </row>
    <row r="176" spans="1:75" s="24" customFormat="1">
      <c r="A176" s="25"/>
      <c r="C176" s="25"/>
      <c r="BW176" s="79"/>
    </row>
    <row r="177" spans="1:75" s="24" customFormat="1">
      <c r="A177" s="25"/>
      <c r="C177" s="25"/>
      <c r="BW177" s="79"/>
    </row>
    <row r="178" spans="1:75" s="24" customFormat="1">
      <c r="A178" s="25"/>
      <c r="C178" s="25"/>
      <c r="BW178" s="79"/>
    </row>
    <row r="179" spans="1:75" s="24" customFormat="1">
      <c r="A179" s="25"/>
      <c r="C179" s="25"/>
      <c r="BW179" s="79"/>
    </row>
    <row r="180" spans="1:75" s="24" customFormat="1">
      <c r="A180" s="25"/>
      <c r="C180" s="25"/>
      <c r="BW180" s="79"/>
    </row>
    <row r="181" spans="1:75" s="24" customFormat="1">
      <c r="A181" s="25"/>
      <c r="C181" s="25"/>
      <c r="BW181" s="79"/>
    </row>
    <row r="182" spans="1:75" s="24" customFormat="1">
      <c r="A182" s="25"/>
      <c r="C182" s="25"/>
      <c r="BW182" s="79"/>
    </row>
    <row r="183" spans="1:75" s="24" customFormat="1">
      <c r="A183" s="25"/>
      <c r="C183" s="25"/>
      <c r="BW183" s="79"/>
    </row>
    <row r="184" spans="1:75" s="24" customFormat="1">
      <c r="A184" s="25"/>
      <c r="C184" s="25"/>
      <c r="BW184" s="79"/>
    </row>
    <row r="185" spans="1:75" s="24" customFormat="1">
      <c r="A185" s="25"/>
      <c r="C185" s="25"/>
      <c r="BW185" s="79"/>
    </row>
    <row r="186" spans="1:75" s="24" customFormat="1">
      <c r="A186" s="25"/>
      <c r="C186" s="25"/>
      <c r="BW186" s="79"/>
    </row>
    <row r="187" spans="1:75" s="24" customFormat="1">
      <c r="A187" s="25"/>
      <c r="C187" s="25"/>
      <c r="BW187" s="79"/>
    </row>
    <row r="188" spans="1:75" s="24" customFormat="1">
      <c r="A188" s="25"/>
      <c r="C188" s="25"/>
      <c r="BW188" s="79"/>
    </row>
    <row r="189" spans="1:75" s="24" customFormat="1">
      <c r="A189" s="25"/>
      <c r="B189" s="25"/>
      <c r="C189" s="25"/>
      <c r="BW189" s="79"/>
    </row>
    <row r="190" spans="1:75" s="24" customFormat="1">
      <c r="A190" s="25"/>
      <c r="B190" s="25"/>
      <c r="C190" s="25"/>
      <c r="BW190" s="79"/>
    </row>
    <row r="191" spans="1:75" s="24" customFormat="1">
      <c r="A191" s="25"/>
      <c r="B191" s="25"/>
      <c r="C191" s="25"/>
      <c r="BW191" s="79"/>
    </row>
    <row r="192" spans="1:75" s="24" customFormat="1">
      <c r="A192" s="25"/>
      <c r="B192" s="25"/>
      <c r="C192" s="25"/>
      <c r="BW192" s="79"/>
    </row>
    <row r="193" spans="1:75" s="24" customFormat="1">
      <c r="A193" s="25"/>
      <c r="B193" s="25"/>
      <c r="C193" s="25"/>
      <c r="BW193" s="79"/>
    </row>
    <row r="194" spans="1:75" s="24" customFormat="1">
      <c r="A194" s="25"/>
      <c r="B194" s="25"/>
      <c r="C194" s="25"/>
      <c r="BW194" s="79"/>
    </row>
    <row r="195" spans="1:75" s="24" customFormat="1">
      <c r="A195" s="25"/>
      <c r="B195" s="25"/>
      <c r="C195" s="25"/>
      <c r="BW195" s="79"/>
    </row>
    <row r="196" spans="1:75" s="24" customFormat="1">
      <c r="A196" s="25"/>
      <c r="B196" s="25"/>
      <c r="C196" s="25"/>
      <c r="BW196" s="79"/>
    </row>
    <row r="197" spans="1:75" s="24" customFormat="1">
      <c r="A197" s="25"/>
      <c r="B197" s="25"/>
      <c r="C197" s="25"/>
      <c r="BW197" s="79"/>
    </row>
    <row r="198" spans="1:75" s="24" customFormat="1">
      <c r="A198" s="25"/>
      <c r="B198" s="25"/>
      <c r="C198" s="25"/>
      <c r="BW198" s="79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7851C-7BAF-4A26-8191-C5BE6F24ADD4}">
  <dimension ref="A1:CB193"/>
  <sheetViews>
    <sheetView showGridLines="0" zoomScale="80" zoomScaleNormal="80" workbookViewId="0">
      <pane xSplit="2" ySplit="10" topLeftCell="BB59" activePane="bottomRight" state="frozen"/>
      <selection activeCell="U54" sqref="U54"/>
      <selection pane="topRight" activeCell="U54" sqref="U54"/>
      <selection pane="bottomLeft" activeCell="U54" sqref="U54"/>
      <selection pane="bottomRight" activeCell="BJ57" sqref="BJ57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46" width="10.7109375" style="16" customWidth="1"/>
    <col min="47" max="47" width="10.7109375" style="24" customWidth="1"/>
    <col min="48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2.85546875" style="16" customWidth="1"/>
    <col min="79" max="79" width="15.7109375" style="77" bestFit="1" customWidth="1"/>
    <col min="80" max="16384" width="9.140625" style="16"/>
  </cols>
  <sheetData>
    <row r="1" spans="1:80">
      <c r="A1" s="101" t="s">
        <v>115</v>
      </c>
      <c r="B1" s="101"/>
      <c r="C1" s="10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33"/>
      <c r="AL1" s="24"/>
      <c r="AM1" s="24"/>
      <c r="AN1" s="24"/>
      <c r="AO1" s="24"/>
      <c r="AP1" s="24"/>
      <c r="AQ1" s="24"/>
      <c r="AR1" s="24"/>
      <c r="AS1" s="24"/>
      <c r="AT1" s="24"/>
    </row>
    <row r="2" spans="1:80" ht="15" customHeight="1">
      <c r="A2" s="139" t="s">
        <v>412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33"/>
      <c r="AL2" s="24"/>
      <c r="AM2" s="24"/>
      <c r="AN2" s="24"/>
      <c r="AO2" s="24"/>
      <c r="AP2" s="24"/>
      <c r="AQ2" s="24"/>
      <c r="AR2" s="24"/>
      <c r="AS2" s="24"/>
      <c r="AT2" s="24"/>
    </row>
    <row r="3" spans="1:80">
      <c r="A3" s="101" t="s">
        <v>114</v>
      </c>
      <c r="B3" s="101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33"/>
      <c r="AL3" s="24"/>
      <c r="AM3" s="24"/>
      <c r="AN3" s="24"/>
      <c r="AO3" s="24"/>
      <c r="AP3" s="24"/>
      <c r="AQ3" s="24"/>
      <c r="AR3" s="24"/>
      <c r="AS3" s="24"/>
      <c r="AT3" s="24"/>
    </row>
    <row r="4" spans="1:80" ht="15" thickBot="1">
      <c r="A4" s="139" t="s">
        <v>413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33"/>
      <c r="AL4" s="24"/>
      <c r="AM4" s="24"/>
      <c r="AN4" s="24"/>
      <c r="AO4" s="24"/>
      <c r="AP4" s="24"/>
      <c r="AQ4" s="24"/>
      <c r="AR4" s="24"/>
      <c r="AS4" s="24"/>
      <c r="AT4" s="24"/>
      <c r="BW4" s="128" t="s">
        <v>327</v>
      </c>
      <c r="BY4" s="70"/>
    </row>
    <row r="5" spans="1:80" ht="15" customHeight="1">
      <c r="A5" s="71"/>
      <c r="B5" s="72"/>
      <c r="C5" s="72"/>
      <c r="D5" s="140" t="s">
        <v>107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0" t="s">
        <v>107</v>
      </c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0" t="s">
        <v>107</v>
      </c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71" t="s">
        <v>107</v>
      </c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19"/>
      <c r="AW5" s="120"/>
      <c r="AX5" s="115" t="s">
        <v>107</v>
      </c>
      <c r="AY5" s="119"/>
      <c r="AZ5" s="119"/>
      <c r="BA5" s="119"/>
      <c r="BB5" s="119"/>
      <c r="BC5" s="119"/>
      <c r="BD5" s="160" t="s">
        <v>107</v>
      </c>
      <c r="BE5" s="161"/>
      <c r="BF5" s="161"/>
      <c r="BG5" s="161"/>
      <c r="BH5" s="161"/>
      <c r="BI5" s="161"/>
      <c r="BJ5" s="161"/>
      <c r="BK5" s="161"/>
      <c r="BL5" s="162"/>
      <c r="BM5" s="72"/>
      <c r="BN5" s="72"/>
      <c r="BO5" s="72"/>
      <c r="BP5" s="72"/>
      <c r="BQ5" s="142" t="s">
        <v>110</v>
      </c>
      <c r="BR5" s="163"/>
      <c r="BS5" s="163"/>
      <c r="BT5" s="163"/>
      <c r="BU5" s="163"/>
      <c r="BV5" s="163"/>
      <c r="BW5" s="163"/>
      <c r="BX5" s="163"/>
      <c r="BY5" s="164"/>
    </row>
    <row r="6" spans="1:80" ht="52.5" customHeight="1">
      <c r="A6" s="165" t="s">
        <v>357</v>
      </c>
      <c r="B6" s="166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27" t="s">
        <v>200</v>
      </c>
      <c r="AM6" s="27" t="s">
        <v>201</v>
      </c>
      <c r="AN6" s="27" t="s">
        <v>202</v>
      </c>
      <c r="AO6" s="27" t="s">
        <v>203</v>
      </c>
      <c r="AP6" s="27" t="s">
        <v>204</v>
      </c>
      <c r="AQ6" s="27" t="s">
        <v>205</v>
      </c>
      <c r="AR6" s="27" t="s">
        <v>206</v>
      </c>
      <c r="AS6" s="27" t="s">
        <v>207</v>
      </c>
      <c r="AT6" s="27" t="s">
        <v>208</v>
      </c>
      <c r="AU6" s="27" t="s">
        <v>209</v>
      </c>
      <c r="AV6" s="27" t="s">
        <v>210</v>
      </c>
      <c r="AW6" s="27" t="s">
        <v>211</v>
      </c>
      <c r="AX6" s="27" t="s">
        <v>212</v>
      </c>
      <c r="AY6" s="27" t="s">
        <v>213</v>
      </c>
      <c r="AZ6" s="27" t="s">
        <v>214</v>
      </c>
      <c r="BA6" s="27" t="s">
        <v>215</v>
      </c>
      <c r="BB6" s="27" t="s">
        <v>216</v>
      </c>
      <c r="BC6" s="27" t="s">
        <v>217</v>
      </c>
      <c r="BD6" s="27" t="s">
        <v>218</v>
      </c>
      <c r="BE6" s="27" t="s">
        <v>219</v>
      </c>
      <c r="BF6" s="27" t="s">
        <v>220</v>
      </c>
      <c r="BG6" s="27" t="s">
        <v>221</v>
      </c>
      <c r="BH6" s="27" t="s">
        <v>222</v>
      </c>
      <c r="BI6" s="27" t="s">
        <v>223</v>
      </c>
      <c r="BJ6" s="27" t="s">
        <v>224</v>
      </c>
      <c r="BK6" s="27" t="s">
        <v>225</v>
      </c>
      <c r="BL6" s="27" t="s">
        <v>226</v>
      </c>
      <c r="BM6" s="27" t="s">
        <v>227</v>
      </c>
      <c r="BN6" s="27" t="s">
        <v>228</v>
      </c>
      <c r="BO6" s="27" t="s">
        <v>229</v>
      </c>
      <c r="BP6" s="58" t="s">
        <v>116</v>
      </c>
      <c r="BQ6" s="32" t="s">
        <v>71</v>
      </c>
      <c r="BR6" s="27" t="s">
        <v>72</v>
      </c>
      <c r="BS6" s="58" t="s">
        <v>111</v>
      </c>
      <c r="BT6" s="32" t="s">
        <v>113</v>
      </c>
      <c r="BU6" s="27" t="s">
        <v>73</v>
      </c>
      <c r="BV6" s="58" t="s">
        <v>112</v>
      </c>
      <c r="BW6" s="27" t="s">
        <v>100</v>
      </c>
      <c r="BX6" s="61" t="s">
        <v>74</v>
      </c>
      <c r="BY6" s="64" t="s">
        <v>121</v>
      </c>
    </row>
    <row r="7" spans="1:80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47"/>
      <c r="BQ7" s="29" t="s">
        <v>75</v>
      </c>
      <c r="BR7" s="29" t="s">
        <v>76</v>
      </c>
      <c r="BS7" s="40" t="s">
        <v>77</v>
      </c>
      <c r="BT7" s="29" t="s">
        <v>78</v>
      </c>
      <c r="BU7" s="29" t="s">
        <v>79</v>
      </c>
      <c r="BV7" s="47" t="s">
        <v>80</v>
      </c>
      <c r="BW7" s="59" t="s">
        <v>81</v>
      </c>
      <c r="BX7" s="46" t="s">
        <v>82</v>
      </c>
      <c r="BY7" s="44" t="s">
        <v>83</v>
      </c>
    </row>
    <row r="8" spans="1:80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27" t="s">
        <v>10</v>
      </c>
      <c r="AM8" s="27" t="s">
        <v>11</v>
      </c>
      <c r="AN8" s="27" t="s">
        <v>305</v>
      </c>
      <c r="AO8" s="27" t="s">
        <v>306</v>
      </c>
      <c r="AP8" s="27" t="s">
        <v>12</v>
      </c>
      <c r="AQ8" s="27" t="s">
        <v>13</v>
      </c>
      <c r="AR8" s="27" t="s">
        <v>307</v>
      </c>
      <c r="AS8" s="27" t="s">
        <v>308</v>
      </c>
      <c r="AT8" s="27" t="s">
        <v>309</v>
      </c>
      <c r="AU8" s="27" t="s">
        <v>14</v>
      </c>
      <c r="AV8" s="27" t="s">
        <v>310</v>
      </c>
      <c r="AW8" s="27" t="s">
        <v>311</v>
      </c>
      <c r="AX8" s="27" t="s">
        <v>312</v>
      </c>
      <c r="AY8" s="27" t="s">
        <v>313</v>
      </c>
      <c r="AZ8" s="27" t="s">
        <v>314</v>
      </c>
      <c r="BA8" s="27" t="s">
        <v>315</v>
      </c>
      <c r="BB8" s="27" t="s">
        <v>316</v>
      </c>
      <c r="BC8" s="27" t="s">
        <v>317</v>
      </c>
      <c r="BD8" s="27" t="s">
        <v>318</v>
      </c>
      <c r="BE8" s="27" t="s">
        <v>15</v>
      </c>
      <c r="BF8" s="27" t="s">
        <v>16</v>
      </c>
      <c r="BG8" s="27" t="s">
        <v>17</v>
      </c>
      <c r="BH8" s="27" t="s">
        <v>319</v>
      </c>
      <c r="BI8" s="27" t="s">
        <v>320</v>
      </c>
      <c r="BJ8" s="27" t="s">
        <v>321</v>
      </c>
      <c r="BK8" s="27" t="s">
        <v>322</v>
      </c>
      <c r="BL8" s="27" t="s">
        <v>323</v>
      </c>
      <c r="BM8" s="27" t="s">
        <v>324</v>
      </c>
      <c r="BN8" s="27" t="s">
        <v>325</v>
      </c>
      <c r="BO8" s="27" t="s">
        <v>326</v>
      </c>
      <c r="BP8" s="47" t="s">
        <v>1</v>
      </c>
      <c r="BQ8" s="62" t="s">
        <v>84</v>
      </c>
      <c r="BR8" s="31" t="s">
        <v>85</v>
      </c>
      <c r="BS8" s="63" t="s">
        <v>86</v>
      </c>
      <c r="BT8" s="62" t="s">
        <v>87</v>
      </c>
      <c r="BU8" s="31" t="s">
        <v>88</v>
      </c>
      <c r="BV8" s="47" t="s">
        <v>89</v>
      </c>
      <c r="BW8" s="27" t="s">
        <v>101</v>
      </c>
      <c r="BX8" s="48" t="s">
        <v>90</v>
      </c>
      <c r="BY8" s="56" t="s">
        <v>91</v>
      </c>
    </row>
    <row r="9" spans="1:80" ht="15.75" customHeight="1">
      <c r="A9" s="149"/>
      <c r="B9" s="150"/>
      <c r="C9" s="55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29" t="s">
        <v>75</v>
      </c>
      <c r="BR9" s="29" t="s">
        <v>76</v>
      </c>
      <c r="BS9" s="47" t="s">
        <v>77</v>
      </c>
      <c r="BT9" s="29" t="s">
        <v>78</v>
      </c>
      <c r="BU9" s="29" t="s">
        <v>79</v>
      </c>
      <c r="BV9" s="47" t="s">
        <v>80</v>
      </c>
      <c r="BW9" s="29" t="s">
        <v>81</v>
      </c>
      <c r="BX9" s="48" t="s">
        <v>82</v>
      </c>
      <c r="BY9" s="56" t="s">
        <v>83</v>
      </c>
      <c r="CA9" s="77" t="s">
        <v>18</v>
      </c>
    </row>
    <row r="10" spans="1:80">
      <c r="A10" s="50" t="s">
        <v>98</v>
      </c>
      <c r="B10" s="51" t="s">
        <v>19</v>
      </c>
      <c r="C10" s="54" t="s">
        <v>44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45"/>
      <c r="BT10" s="45"/>
      <c r="BU10" s="45"/>
      <c r="BV10" s="45"/>
      <c r="BW10" s="45"/>
      <c r="BX10" s="45"/>
      <c r="BY10" s="57"/>
    </row>
    <row r="11" spans="1:80" ht="14.25" customHeight="1">
      <c r="A11" s="92" t="s">
        <v>435</v>
      </c>
      <c r="B11" s="21" t="s">
        <v>328</v>
      </c>
      <c r="C11" s="88" t="s">
        <v>122</v>
      </c>
      <c r="D11" s="81">
        <v>102995.27753120565</v>
      </c>
      <c r="E11" s="81">
        <v>58.407048080263571</v>
      </c>
      <c r="F11" s="81">
        <v>1.0950038734351273</v>
      </c>
      <c r="G11" s="81">
        <v>71.323587410288894</v>
      </c>
      <c r="H11" s="81">
        <v>27131.302849530555</v>
      </c>
      <c r="I11" s="81">
        <v>1528.662357763272</v>
      </c>
      <c r="J11" s="81">
        <v>0.68522994470298415</v>
      </c>
      <c r="K11" s="81">
        <v>8.0589057057491971</v>
      </c>
      <c r="L11" s="81">
        <v>1.8919405125783497</v>
      </c>
      <c r="M11" s="81">
        <v>0.11240941183425124</v>
      </c>
      <c r="N11" s="81">
        <v>19.001350598321821</v>
      </c>
      <c r="O11" s="81">
        <v>63.928532869303375</v>
      </c>
      <c r="P11" s="81">
        <v>17.461684618453461</v>
      </c>
      <c r="Q11" s="81">
        <v>24.902289274571501</v>
      </c>
      <c r="R11" s="81">
        <v>12.354787933697622</v>
      </c>
      <c r="S11" s="81">
        <v>6.8759701038420245</v>
      </c>
      <c r="T11" s="81">
        <v>1.2628584570363663E-2</v>
      </c>
      <c r="U11" s="81">
        <v>1.3357095663203415</v>
      </c>
      <c r="V11" s="81">
        <v>0.69720791478001265</v>
      </c>
      <c r="W11" s="81">
        <v>0</v>
      </c>
      <c r="X11" s="81">
        <v>0</v>
      </c>
      <c r="Y11" s="81">
        <v>18.292704723171045</v>
      </c>
      <c r="Z11" s="81">
        <v>51.167854724406538</v>
      </c>
      <c r="AA11" s="81">
        <v>42.410390811871451</v>
      </c>
      <c r="AB11" s="81">
        <v>1.5695548732680313</v>
      </c>
      <c r="AC11" s="81">
        <v>25.708517594517843</v>
      </c>
      <c r="AD11" s="81">
        <v>784.01259512902072</v>
      </c>
      <c r="AE11" s="81">
        <v>2.2367391982099664E-3</v>
      </c>
      <c r="AF11" s="81">
        <v>10134.695094835943</v>
      </c>
      <c r="AG11" s="81">
        <v>325.67221962057494</v>
      </c>
      <c r="AH11" s="81">
        <v>55.364106373462327</v>
      </c>
      <c r="AI11" s="81">
        <v>1.0553493544680403</v>
      </c>
      <c r="AJ11" s="81">
        <v>1.8087337025040107E-2</v>
      </c>
      <c r="AK11" s="81">
        <v>10.071178195207352</v>
      </c>
      <c r="AL11" s="81">
        <v>0.22841417934315644</v>
      </c>
      <c r="AM11" s="81">
        <v>4627.755197655606</v>
      </c>
      <c r="AN11" s="81">
        <v>2.1645614318221762</v>
      </c>
      <c r="AO11" s="81">
        <v>58.424333059016334</v>
      </c>
      <c r="AP11" s="81">
        <v>9.3824673771615998</v>
      </c>
      <c r="AQ11" s="81">
        <v>0.5670077654473602</v>
      </c>
      <c r="AR11" s="81">
        <v>16.20090813859721</v>
      </c>
      <c r="AS11" s="81">
        <v>2.3910178575805472</v>
      </c>
      <c r="AT11" s="81">
        <v>0</v>
      </c>
      <c r="AU11" s="81">
        <v>118.93966171959242</v>
      </c>
      <c r="AV11" s="81">
        <v>835.07254303752859</v>
      </c>
      <c r="AW11" s="81">
        <v>14.780756301395268</v>
      </c>
      <c r="AX11" s="81">
        <v>29.980590984675253</v>
      </c>
      <c r="AY11" s="81">
        <v>3.5330473933312954</v>
      </c>
      <c r="AZ11" s="81">
        <v>1.7718375696738882</v>
      </c>
      <c r="BA11" s="81">
        <v>8.4507599090538879</v>
      </c>
      <c r="BB11" s="81">
        <v>9.7547043750001298E-4</v>
      </c>
      <c r="BC11" s="81">
        <v>17.223714673883492</v>
      </c>
      <c r="BD11" s="81">
        <v>185.08228877199721</v>
      </c>
      <c r="BE11" s="81">
        <v>291.61486287800767</v>
      </c>
      <c r="BF11" s="81">
        <v>64.001149987536735</v>
      </c>
      <c r="BG11" s="81">
        <v>75.962430289357016</v>
      </c>
      <c r="BH11" s="81">
        <v>3.2137283051041821</v>
      </c>
      <c r="BI11" s="81">
        <v>6.4158555939888355</v>
      </c>
      <c r="BJ11" s="81">
        <v>22.864819762268699</v>
      </c>
      <c r="BK11" s="81">
        <v>77.033514827452066</v>
      </c>
      <c r="BL11" s="81">
        <v>120.12721007967053</v>
      </c>
      <c r="BM11" s="81">
        <v>19.510312651611908</v>
      </c>
      <c r="BN11" s="81">
        <v>2.3184926246954253E-3</v>
      </c>
      <c r="BO11" s="81">
        <v>0</v>
      </c>
      <c r="BP11" s="129">
        <v>150006.12320137816</v>
      </c>
      <c r="BQ11" s="81">
        <v>194325.36239514177</v>
      </c>
      <c r="BR11" s="81">
        <v>0</v>
      </c>
      <c r="BS11" s="129">
        <v>194325.36239514177</v>
      </c>
      <c r="BT11" s="81">
        <v>7180.4319630345526</v>
      </c>
      <c r="BU11" s="81">
        <v>-67</v>
      </c>
      <c r="BV11" s="129">
        <v>7113.4319630345526</v>
      </c>
      <c r="BW11" s="81">
        <v>9004.2714472781681</v>
      </c>
      <c r="BX11" s="129">
        <v>210443.06580545451</v>
      </c>
      <c r="BY11" s="130">
        <v>360449.18900683266</v>
      </c>
      <c r="BZ11" s="107"/>
      <c r="CB11" s="87"/>
    </row>
    <row r="12" spans="1:80" ht="14.25" customHeight="1">
      <c r="A12" s="33" t="s">
        <v>436</v>
      </c>
      <c r="B12" s="21" t="s">
        <v>329</v>
      </c>
      <c r="C12" s="108" t="s">
        <v>123</v>
      </c>
      <c r="D12" s="81">
        <v>75.313958697136798</v>
      </c>
      <c r="E12" s="81">
        <v>1211.0746095350494</v>
      </c>
      <c r="F12" s="81">
        <v>7.6497743949934648E-3</v>
      </c>
      <c r="G12" s="81">
        <v>396.30382165375016</v>
      </c>
      <c r="H12" s="81">
        <v>18.966575606255358</v>
      </c>
      <c r="I12" s="81">
        <v>0.31067437473667225</v>
      </c>
      <c r="J12" s="81">
        <v>1012.6832636116856</v>
      </c>
      <c r="K12" s="81">
        <v>7.404316263049826E-2</v>
      </c>
      <c r="L12" s="81">
        <v>2.2219354274053641E-2</v>
      </c>
      <c r="M12" s="81">
        <v>1.1508758334363513E-2</v>
      </c>
      <c r="N12" s="81">
        <v>5.9914572919853457E-2</v>
      </c>
      <c r="O12" s="81">
        <v>2.5555184395365171</v>
      </c>
      <c r="P12" s="81">
        <v>17.087536754905063</v>
      </c>
      <c r="Q12" s="81">
        <v>8.3573007795337872</v>
      </c>
      <c r="R12" s="81">
        <v>3.1896143520037397E-2</v>
      </c>
      <c r="S12" s="81">
        <v>0.21264646548813304</v>
      </c>
      <c r="T12" s="81">
        <v>1.4827802450957133E-4</v>
      </c>
      <c r="U12" s="81">
        <v>9.9198959283345253E-3</v>
      </c>
      <c r="V12" s="81">
        <v>7.678512783670946E-3</v>
      </c>
      <c r="W12" s="81">
        <v>0</v>
      </c>
      <c r="X12" s="81">
        <v>0</v>
      </c>
      <c r="Y12" s="81">
        <v>63.670405922249543</v>
      </c>
      <c r="Z12" s="81">
        <v>3.3042616032869466E-3</v>
      </c>
      <c r="AA12" s="81">
        <v>0.28410518063094259</v>
      </c>
      <c r="AB12" s="81">
        <v>1.8321661861979047E-2</v>
      </c>
      <c r="AC12" s="81">
        <v>3.9791877927602441</v>
      </c>
      <c r="AD12" s="81">
        <v>2336.1431985440868</v>
      </c>
      <c r="AE12" s="81">
        <v>0</v>
      </c>
      <c r="AF12" s="81">
        <v>41.051027522292976</v>
      </c>
      <c r="AG12" s="81">
        <v>110.02048944785756</v>
      </c>
      <c r="AH12" s="81">
        <v>0.52536771782766012</v>
      </c>
      <c r="AI12" s="81">
        <v>5.0300445360721251E-2</v>
      </c>
      <c r="AJ12" s="81">
        <v>4.6413727690485344E-3</v>
      </c>
      <c r="AK12" s="81">
        <v>4.1305307200482355</v>
      </c>
      <c r="AL12" s="81">
        <v>1.7889387312700848E-2</v>
      </c>
      <c r="AM12" s="81">
        <v>173.79622211999398</v>
      </c>
      <c r="AN12" s="81">
        <v>2.180114637931176</v>
      </c>
      <c r="AO12" s="81">
        <v>0.21119880080696743</v>
      </c>
      <c r="AP12" s="81">
        <v>17.289764488805194</v>
      </c>
      <c r="AQ12" s="81">
        <v>2.8661603503450407E-2</v>
      </c>
      <c r="AR12" s="81">
        <v>0.19751296339631871</v>
      </c>
      <c r="AS12" s="81">
        <v>0.13168326961769242</v>
      </c>
      <c r="AT12" s="81">
        <v>0</v>
      </c>
      <c r="AU12" s="81">
        <v>0.12102162575582667</v>
      </c>
      <c r="AV12" s="81">
        <v>1.0959096585384476</v>
      </c>
      <c r="AW12" s="81">
        <v>0.31232479700336174</v>
      </c>
      <c r="AX12" s="81">
        <v>4.3898062101854804E-2</v>
      </c>
      <c r="AY12" s="81">
        <v>0.22870480510160873</v>
      </c>
      <c r="AZ12" s="81">
        <v>5.9554454744140499E-3</v>
      </c>
      <c r="BA12" s="81">
        <v>1.9427931113691883E-3</v>
      </c>
      <c r="BB12" s="81">
        <v>1.2465869196280581E-4</v>
      </c>
      <c r="BC12" s="81">
        <v>4.3679384901655443</v>
      </c>
      <c r="BD12" s="81">
        <v>59.065481745781341</v>
      </c>
      <c r="BE12" s="81">
        <v>3.8895818244040359</v>
      </c>
      <c r="BF12" s="81">
        <v>0.25411854562058273</v>
      </c>
      <c r="BG12" s="81">
        <v>0.50256685741378215</v>
      </c>
      <c r="BH12" s="81">
        <v>3.6460341854443287E-2</v>
      </c>
      <c r="BI12" s="81">
        <v>3.5804173931349589E-2</v>
      </c>
      <c r="BJ12" s="81">
        <v>3.440280663703521E-2</v>
      </c>
      <c r="BK12" s="81">
        <v>0.7432893150326858</v>
      </c>
      <c r="BL12" s="81">
        <v>0.1601712378853368</v>
      </c>
      <c r="BM12" s="81">
        <v>8.1463298790720557</v>
      </c>
      <c r="BN12" s="81">
        <v>1.2207721354032993E-5</v>
      </c>
      <c r="BO12" s="81">
        <v>0</v>
      </c>
      <c r="BP12" s="129">
        <v>5575.870851502902</v>
      </c>
      <c r="BQ12" s="81">
        <v>4804.2664794661314</v>
      </c>
      <c r="BR12" s="81">
        <v>0</v>
      </c>
      <c r="BS12" s="129">
        <v>4804.2664794661314</v>
      </c>
      <c r="BT12" s="81">
        <v>295.06996538515068</v>
      </c>
      <c r="BU12" s="81">
        <v>0</v>
      </c>
      <c r="BV12" s="129">
        <v>295.06996538515068</v>
      </c>
      <c r="BW12" s="81">
        <v>124.80148988150185</v>
      </c>
      <c r="BX12" s="129">
        <v>5224.1379347327838</v>
      </c>
      <c r="BY12" s="130">
        <v>10800.008786235685</v>
      </c>
      <c r="BZ12" s="107"/>
      <c r="CB12" s="87"/>
    </row>
    <row r="13" spans="1:80" ht="14.25" customHeight="1">
      <c r="A13" s="33" t="s">
        <v>437</v>
      </c>
      <c r="B13" s="21" t="s">
        <v>358</v>
      </c>
      <c r="C13" s="108" t="s">
        <v>124</v>
      </c>
      <c r="D13" s="81">
        <v>4.6453231905881657E-3</v>
      </c>
      <c r="E13" s="81">
        <v>9.9663595791935349E-4</v>
      </c>
      <c r="F13" s="81">
        <v>1100.2751767738964</v>
      </c>
      <c r="G13" s="81">
        <v>4.1719633218715767E-2</v>
      </c>
      <c r="H13" s="81">
        <v>30.378009261418804</v>
      </c>
      <c r="I13" s="81">
        <v>6.4205940299110502E-3</v>
      </c>
      <c r="J13" s="81">
        <v>1.5807221954093533E-3</v>
      </c>
      <c r="K13" s="81">
        <v>2.8257257444118254E-3</v>
      </c>
      <c r="L13" s="81">
        <v>1.67879400259463E-3</v>
      </c>
      <c r="M13" s="81">
        <v>1.0620094110562874E-3</v>
      </c>
      <c r="N13" s="81">
        <v>7.4272704005029213E-3</v>
      </c>
      <c r="O13" s="81">
        <v>4.5489047488583113E-4</v>
      </c>
      <c r="P13" s="81">
        <v>1.8508307743343909E-2</v>
      </c>
      <c r="Q13" s="81">
        <v>4.0109494815020026E-2</v>
      </c>
      <c r="R13" s="81">
        <v>4.5441657948739802E-3</v>
      </c>
      <c r="S13" s="81">
        <v>7.1233969003558183E-3</v>
      </c>
      <c r="T13" s="81">
        <v>8.4106850342355663E-5</v>
      </c>
      <c r="U13" s="81">
        <v>1.6949349839944857E-3</v>
      </c>
      <c r="V13" s="81">
        <v>1.1425629204521391E-4</v>
      </c>
      <c r="W13" s="81">
        <v>0</v>
      </c>
      <c r="X13" s="81">
        <v>0</v>
      </c>
      <c r="Y13" s="81">
        <v>28.710028808718111</v>
      </c>
      <c r="Z13" s="81">
        <v>2.1504472203269583E-3</v>
      </c>
      <c r="AA13" s="81">
        <v>4.8037730301529483E-2</v>
      </c>
      <c r="AB13" s="81">
        <v>1.9689442401788848E-3</v>
      </c>
      <c r="AC13" s="81">
        <v>9.8818707553381766E-3</v>
      </c>
      <c r="AD13" s="81">
        <v>0.24538400489126064</v>
      </c>
      <c r="AE13" s="81">
        <v>0</v>
      </c>
      <c r="AF13" s="81">
        <v>38.043499593732456</v>
      </c>
      <c r="AG13" s="81">
        <v>40.144967634757016</v>
      </c>
      <c r="AH13" s="81">
        <v>2.1278213737957494E-2</v>
      </c>
      <c r="AI13" s="81">
        <v>1.3465914462685168E-3</v>
      </c>
      <c r="AJ13" s="81">
        <v>9.6724750216189126E-6</v>
      </c>
      <c r="AK13" s="81">
        <v>5.2526231099012137E-3</v>
      </c>
      <c r="AL13" s="81">
        <v>1.3123455356338291E-3</v>
      </c>
      <c r="AM13" s="81">
        <v>2990.850246982513</v>
      </c>
      <c r="AN13" s="81">
        <v>1.5702845786009649</v>
      </c>
      <c r="AO13" s="81">
        <v>27.696579941754777</v>
      </c>
      <c r="AP13" s="81">
        <v>4.7328856234263132E-2</v>
      </c>
      <c r="AQ13" s="81">
        <v>1.4056748211416401E-3</v>
      </c>
      <c r="AR13" s="81">
        <v>1.0455366231100065E-2</v>
      </c>
      <c r="AS13" s="81">
        <v>1.3564234350877303E-2</v>
      </c>
      <c r="AT13" s="81">
        <v>0</v>
      </c>
      <c r="AU13" s="81">
        <v>23.431354506463666</v>
      </c>
      <c r="AV13" s="81">
        <v>175.26239439478684</v>
      </c>
      <c r="AW13" s="81">
        <v>1.2981993374171779E-2</v>
      </c>
      <c r="AX13" s="81">
        <v>1.9456443475500374E-4</v>
      </c>
      <c r="AY13" s="81">
        <v>3.7250918865817254E-3</v>
      </c>
      <c r="AZ13" s="81">
        <v>3.2150905722264818E-2</v>
      </c>
      <c r="BA13" s="81">
        <v>0.12410037528627171</v>
      </c>
      <c r="BB13" s="81">
        <v>1.5392551210755148E-5</v>
      </c>
      <c r="BC13" s="81">
        <v>1.5041024170513952E-2</v>
      </c>
      <c r="BD13" s="81">
        <v>3.8729565416925217E-2</v>
      </c>
      <c r="BE13" s="81">
        <v>58.274055033001837</v>
      </c>
      <c r="BF13" s="81">
        <v>114.69965123126698</v>
      </c>
      <c r="BG13" s="81">
        <v>86.952073338775236</v>
      </c>
      <c r="BH13" s="81">
        <v>3.4791227464257393</v>
      </c>
      <c r="BI13" s="81">
        <v>3.423224983000249</v>
      </c>
      <c r="BJ13" s="81">
        <v>22.004638243580661</v>
      </c>
      <c r="BK13" s="81">
        <v>1.3494835094289352</v>
      </c>
      <c r="BL13" s="81">
        <v>9.430577422713613</v>
      </c>
      <c r="BM13" s="81">
        <v>2.0088356561292362</v>
      </c>
      <c r="BN13" s="81">
        <v>0</v>
      </c>
      <c r="BO13" s="81">
        <v>0</v>
      </c>
      <c r="BP13" s="129">
        <v>4758.7615103911639</v>
      </c>
      <c r="BQ13" s="81">
        <v>1851.2121194858055</v>
      </c>
      <c r="BR13" s="81">
        <v>0</v>
      </c>
      <c r="BS13" s="129">
        <v>1851.2121194858055</v>
      </c>
      <c r="BT13" s="81">
        <v>0</v>
      </c>
      <c r="BU13" s="81">
        <v>0</v>
      </c>
      <c r="BV13" s="129">
        <v>0</v>
      </c>
      <c r="BW13" s="81">
        <v>187.38511614085601</v>
      </c>
      <c r="BX13" s="129">
        <v>2038.5972356266616</v>
      </c>
      <c r="BY13" s="130">
        <v>6797.358746017826</v>
      </c>
      <c r="BZ13" s="107"/>
      <c r="CB13" s="87"/>
    </row>
    <row r="14" spans="1:80" ht="14.25" customHeight="1">
      <c r="A14" s="33" t="s">
        <v>438</v>
      </c>
      <c r="B14" s="21" t="s">
        <v>359</v>
      </c>
      <c r="C14" s="108" t="s">
        <v>3</v>
      </c>
      <c r="D14" s="81">
        <v>216.90219372437409</v>
      </c>
      <c r="E14" s="81">
        <v>2.6278106511244772</v>
      </c>
      <c r="F14" s="81">
        <v>1.318087117608064E-2</v>
      </c>
      <c r="G14" s="81">
        <v>12693.81002566492</v>
      </c>
      <c r="H14" s="81">
        <v>77.175677556094968</v>
      </c>
      <c r="I14" s="81">
        <v>52.777094678917919</v>
      </c>
      <c r="J14" s="81">
        <v>2.1704174575986994</v>
      </c>
      <c r="K14" s="81">
        <v>0.214495666963882</v>
      </c>
      <c r="L14" s="81">
        <v>2.4806212419545851E-2</v>
      </c>
      <c r="M14" s="81">
        <v>859.28921430404262</v>
      </c>
      <c r="N14" s="81">
        <v>627.98515261450973</v>
      </c>
      <c r="O14" s="81">
        <v>7.9465819588603024</v>
      </c>
      <c r="P14" s="81">
        <v>84.131112645745759</v>
      </c>
      <c r="Q14" s="81">
        <v>4465.3482108458629</v>
      </c>
      <c r="R14" s="81">
        <v>6515.926934509811</v>
      </c>
      <c r="S14" s="81">
        <v>99.92372144275798</v>
      </c>
      <c r="T14" s="81">
        <v>0.4565281178386284</v>
      </c>
      <c r="U14" s="81">
        <v>1.2614747369862323E-5</v>
      </c>
      <c r="V14" s="81">
        <v>7.0506621650776244E-3</v>
      </c>
      <c r="W14" s="81">
        <v>0</v>
      </c>
      <c r="X14" s="81">
        <v>0</v>
      </c>
      <c r="Y14" s="81">
        <v>276.88891125037549</v>
      </c>
      <c r="Z14" s="81">
        <v>4.8956569392248026</v>
      </c>
      <c r="AA14" s="81">
        <v>4.533438376145603</v>
      </c>
      <c r="AB14" s="81">
        <v>16.527010313388775</v>
      </c>
      <c r="AC14" s="81">
        <v>8.7591962979123608</v>
      </c>
      <c r="AD14" s="81">
        <v>28182.303483828142</v>
      </c>
      <c r="AE14" s="81">
        <v>0.16608992284382826</v>
      </c>
      <c r="AF14" s="81">
        <v>1580.4570368685072</v>
      </c>
      <c r="AG14" s="81">
        <v>1560.9122312981031</v>
      </c>
      <c r="AH14" s="81">
        <v>119.60715059544884</v>
      </c>
      <c r="AI14" s="81">
        <v>0.22874182078866734</v>
      </c>
      <c r="AJ14" s="81">
        <v>2.0402759386319624E-4</v>
      </c>
      <c r="AK14" s="81">
        <v>227.96080006122969</v>
      </c>
      <c r="AL14" s="81">
        <v>8.0813203632915262E-2</v>
      </c>
      <c r="AM14" s="81">
        <v>16.147437754127935</v>
      </c>
      <c r="AN14" s="81">
        <v>1.0805031241234591E-2</v>
      </c>
      <c r="AO14" s="81">
        <v>3.1190652064972229</v>
      </c>
      <c r="AP14" s="81">
        <v>1.6540650899606901</v>
      </c>
      <c r="AQ14" s="81">
        <v>2.8188445151008133E-2</v>
      </c>
      <c r="AR14" s="81">
        <v>0.4192841777956558</v>
      </c>
      <c r="AS14" s="81">
        <v>0.30462462520118211</v>
      </c>
      <c r="AT14" s="81">
        <v>0</v>
      </c>
      <c r="AU14" s="81">
        <v>9.402143027898326</v>
      </c>
      <c r="AV14" s="81">
        <v>65.201230971232832</v>
      </c>
      <c r="AW14" s="81">
        <v>63.534126470659373</v>
      </c>
      <c r="AX14" s="81">
        <v>30.1067662573879</v>
      </c>
      <c r="AY14" s="81">
        <v>0.81102845645281141</v>
      </c>
      <c r="AZ14" s="81">
        <v>0.38594078090354689</v>
      </c>
      <c r="BA14" s="81">
        <v>27.044285337105936</v>
      </c>
      <c r="BB14" s="81">
        <v>8.006688528338012E-5</v>
      </c>
      <c r="BC14" s="81">
        <v>6.6998773117110915</v>
      </c>
      <c r="BD14" s="81">
        <v>357.12629326726278</v>
      </c>
      <c r="BE14" s="81">
        <v>9.2899578781171606</v>
      </c>
      <c r="BF14" s="81">
        <v>6.603582935239964</v>
      </c>
      <c r="BG14" s="81">
        <v>6.5676840237600205</v>
      </c>
      <c r="BH14" s="81">
        <v>0.927678996107829</v>
      </c>
      <c r="BI14" s="81">
        <v>0.42425478590814236</v>
      </c>
      <c r="BJ14" s="81">
        <v>0.50696341818726198</v>
      </c>
      <c r="BK14" s="81">
        <v>31.206021374740882</v>
      </c>
      <c r="BL14" s="81">
        <v>2.9436904565375146</v>
      </c>
      <c r="BM14" s="81">
        <v>85.821620686437214</v>
      </c>
      <c r="BN14" s="81">
        <v>2.0404669271912885E-3</v>
      </c>
      <c r="BO14" s="81">
        <v>0</v>
      </c>
      <c r="BP14" s="129">
        <v>58416.339724302707</v>
      </c>
      <c r="BQ14" s="81">
        <v>48.119909410980128</v>
      </c>
      <c r="BR14" s="81">
        <v>0</v>
      </c>
      <c r="BS14" s="129">
        <v>48.119909410980128</v>
      </c>
      <c r="BT14" s="81">
        <v>0</v>
      </c>
      <c r="BU14" s="81">
        <v>4624.0526766253497</v>
      </c>
      <c r="BV14" s="129">
        <v>4624.0526766253497</v>
      </c>
      <c r="BW14" s="81">
        <v>35401.75829493488</v>
      </c>
      <c r="BX14" s="129">
        <v>40073.930880971209</v>
      </c>
      <c r="BY14" s="130">
        <v>98490.270605273923</v>
      </c>
      <c r="BZ14" s="107"/>
      <c r="CB14" s="87"/>
    </row>
    <row r="15" spans="1:80" ht="14.25" customHeight="1">
      <c r="A15" s="33" t="s">
        <v>439</v>
      </c>
      <c r="B15" s="21" t="s">
        <v>330</v>
      </c>
      <c r="C15" s="108" t="s">
        <v>51</v>
      </c>
      <c r="D15" s="81">
        <v>4924.7630805503659</v>
      </c>
      <c r="E15" s="81">
        <v>4.3464922421659846</v>
      </c>
      <c r="F15" s="81">
        <v>899.24174998027502</v>
      </c>
      <c r="G15" s="81">
        <v>244.64985338142074</v>
      </c>
      <c r="H15" s="81">
        <v>14687.615926676805</v>
      </c>
      <c r="I15" s="81">
        <v>71.533561791804303</v>
      </c>
      <c r="J15" s="81">
        <v>0.64577076440878556</v>
      </c>
      <c r="K15" s="81">
        <v>358.14010222614553</v>
      </c>
      <c r="L15" s="81">
        <v>5.1131198570779715</v>
      </c>
      <c r="M15" s="81">
        <v>0</v>
      </c>
      <c r="N15" s="81">
        <v>43.06146733347385</v>
      </c>
      <c r="O15" s="81">
        <v>30.057320065228353</v>
      </c>
      <c r="P15" s="81">
        <v>0.845363724679839</v>
      </c>
      <c r="Q15" s="81">
        <v>27.90665153485784</v>
      </c>
      <c r="R15" s="81">
        <v>161.17063828024573</v>
      </c>
      <c r="S15" s="81">
        <v>11.540046977989821</v>
      </c>
      <c r="T15" s="81">
        <v>2.3871177668413335E-2</v>
      </c>
      <c r="U15" s="81">
        <v>2.0214587821660168</v>
      </c>
      <c r="V15" s="81">
        <v>6.3731505946527017E-2</v>
      </c>
      <c r="W15" s="81">
        <v>0</v>
      </c>
      <c r="X15" s="81">
        <v>0</v>
      </c>
      <c r="Y15" s="81">
        <v>382.41066953670071</v>
      </c>
      <c r="Z15" s="81">
        <v>0.21876700495453058</v>
      </c>
      <c r="AA15" s="81">
        <v>17.900740102640537</v>
      </c>
      <c r="AB15" s="81">
        <v>0.69804231087432034</v>
      </c>
      <c r="AC15" s="81">
        <v>45.45978828623273</v>
      </c>
      <c r="AD15" s="81">
        <v>250.83447018035221</v>
      </c>
      <c r="AE15" s="81">
        <v>17.135193164123365</v>
      </c>
      <c r="AF15" s="81">
        <v>6629.0692029814209</v>
      </c>
      <c r="AG15" s="81">
        <v>3071.6945981054778</v>
      </c>
      <c r="AH15" s="81">
        <v>39.724567920569179</v>
      </c>
      <c r="AI15" s="81">
        <v>2.2291960640721045</v>
      </c>
      <c r="AJ15" s="81">
        <v>0.55136564319846382</v>
      </c>
      <c r="AK15" s="81">
        <v>11.503010059787711</v>
      </c>
      <c r="AL15" s="81">
        <v>11.259899468429115</v>
      </c>
      <c r="AM15" s="81">
        <v>9905.349549298473</v>
      </c>
      <c r="AN15" s="81">
        <v>1.0236246004545801</v>
      </c>
      <c r="AO15" s="81">
        <v>76.649326363085493</v>
      </c>
      <c r="AP15" s="81">
        <v>218.07956089380431</v>
      </c>
      <c r="AQ15" s="81">
        <v>1.6033037737846179</v>
      </c>
      <c r="AR15" s="81">
        <v>194.87249259039348</v>
      </c>
      <c r="AS15" s="81">
        <v>31.466538237570287</v>
      </c>
      <c r="AT15" s="81">
        <v>0</v>
      </c>
      <c r="AU15" s="81">
        <v>41.239142318191504</v>
      </c>
      <c r="AV15" s="81">
        <v>233.1214775866689</v>
      </c>
      <c r="AW15" s="81">
        <v>68.813268785291129</v>
      </c>
      <c r="AX15" s="81">
        <v>0.50678565002221543</v>
      </c>
      <c r="AY15" s="81">
        <v>10.777627690772665</v>
      </c>
      <c r="AZ15" s="81">
        <v>4.5635553774078383</v>
      </c>
      <c r="BA15" s="81">
        <v>24.990181510100999</v>
      </c>
      <c r="BB15" s="81">
        <v>1.5477371590798684E-2</v>
      </c>
      <c r="BC15" s="81">
        <v>16.091319874166352</v>
      </c>
      <c r="BD15" s="81">
        <v>75.502958622358435</v>
      </c>
      <c r="BE15" s="81">
        <v>2840.552540414521</v>
      </c>
      <c r="BF15" s="81">
        <v>580.47624507543139</v>
      </c>
      <c r="BG15" s="81">
        <v>1704.4312108884935</v>
      </c>
      <c r="BH15" s="81">
        <v>34.029782034258957</v>
      </c>
      <c r="BI15" s="81">
        <v>26.255982661718576</v>
      </c>
      <c r="BJ15" s="81">
        <v>58.263305310147913</v>
      </c>
      <c r="BK15" s="81">
        <v>69.508086688025813</v>
      </c>
      <c r="BL15" s="81">
        <v>509.37318117652427</v>
      </c>
      <c r="BM15" s="81">
        <v>149.8689988812194</v>
      </c>
      <c r="BN15" s="81">
        <v>2.6677257865444031E-4</v>
      </c>
      <c r="BO15" s="81">
        <v>0</v>
      </c>
      <c r="BP15" s="129">
        <v>48830.85550812861</v>
      </c>
      <c r="BQ15" s="81">
        <v>281845.13522488403</v>
      </c>
      <c r="BR15" s="81">
        <v>0</v>
      </c>
      <c r="BS15" s="129">
        <v>281845.13522488403</v>
      </c>
      <c r="BT15" s="81">
        <v>0</v>
      </c>
      <c r="BU15" s="81">
        <v>5507.0744925156105</v>
      </c>
      <c r="BV15" s="129">
        <v>5507.0744925156105</v>
      </c>
      <c r="BW15" s="81">
        <v>10034.164826413244</v>
      </c>
      <c r="BX15" s="129">
        <v>297386.37454381288</v>
      </c>
      <c r="BY15" s="130">
        <v>346217.23005194147</v>
      </c>
      <c r="BZ15" s="107"/>
      <c r="CB15" s="87"/>
    </row>
    <row r="16" spans="1:80" ht="14.25" customHeight="1">
      <c r="A16" s="33" t="s">
        <v>440</v>
      </c>
      <c r="B16" s="21" t="s">
        <v>331</v>
      </c>
      <c r="C16" s="108" t="s">
        <v>52</v>
      </c>
      <c r="D16" s="81">
        <v>23.6100075044093</v>
      </c>
      <c r="E16" s="81">
        <v>5.037815770584448</v>
      </c>
      <c r="F16" s="81">
        <v>36.751036760371392</v>
      </c>
      <c r="G16" s="81">
        <v>85.73140135775985</v>
      </c>
      <c r="H16" s="81">
        <v>122.86976869561401</v>
      </c>
      <c r="I16" s="81">
        <v>5450.6454216882821</v>
      </c>
      <c r="J16" s="81">
        <v>22.520673101187199</v>
      </c>
      <c r="K16" s="81">
        <v>101.88434352124716</v>
      </c>
      <c r="L16" s="81">
        <v>17.211267878386483</v>
      </c>
      <c r="M16" s="81">
        <v>0</v>
      </c>
      <c r="N16" s="81">
        <v>4.3642461755218437E-2</v>
      </c>
      <c r="O16" s="81">
        <v>9.4409048396130443E-2</v>
      </c>
      <c r="P16" s="81">
        <v>4.5908195973211052</v>
      </c>
      <c r="Q16" s="81">
        <v>99.321621088349417</v>
      </c>
      <c r="R16" s="81">
        <v>9.9344851079203131</v>
      </c>
      <c r="S16" s="81">
        <v>213.03746446218551</v>
      </c>
      <c r="T16" s="81">
        <v>0.20932373771896157</v>
      </c>
      <c r="U16" s="81">
        <v>9.1168193598161664E-3</v>
      </c>
      <c r="V16" s="81">
        <v>0.10123893636671255</v>
      </c>
      <c r="W16" s="81">
        <v>0</v>
      </c>
      <c r="X16" s="81">
        <v>0</v>
      </c>
      <c r="Y16" s="81">
        <v>691.61039277865416</v>
      </c>
      <c r="Z16" s="81">
        <v>6.9701963947424712</v>
      </c>
      <c r="AA16" s="81">
        <v>1.4678827185377383</v>
      </c>
      <c r="AB16" s="81">
        <v>4.1922319271502007</v>
      </c>
      <c r="AC16" s="81">
        <v>15.393868884537069</v>
      </c>
      <c r="AD16" s="81">
        <v>353.56424048408149</v>
      </c>
      <c r="AE16" s="81">
        <v>20.398155158130887</v>
      </c>
      <c r="AF16" s="81">
        <v>182.81775612042435</v>
      </c>
      <c r="AG16" s="81">
        <v>296.47148781428314</v>
      </c>
      <c r="AH16" s="81">
        <v>171.9938246714263</v>
      </c>
      <c r="AI16" s="81">
        <v>6.6392636873369507E-2</v>
      </c>
      <c r="AJ16" s="81">
        <v>0.18032921731102736</v>
      </c>
      <c r="AK16" s="81">
        <v>18.970561487771139</v>
      </c>
      <c r="AL16" s="81">
        <v>3.4577098767906524</v>
      </c>
      <c r="AM16" s="81">
        <v>137.21655708589219</v>
      </c>
      <c r="AN16" s="81">
        <v>1.1464063740937718</v>
      </c>
      <c r="AO16" s="81">
        <v>39.90426855742092</v>
      </c>
      <c r="AP16" s="81">
        <v>54.677396074266703</v>
      </c>
      <c r="AQ16" s="81">
        <v>6.3524949278964433</v>
      </c>
      <c r="AR16" s="81">
        <v>5.3187633575636468</v>
      </c>
      <c r="AS16" s="81">
        <v>1.6315747063648596</v>
      </c>
      <c r="AT16" s="81">
        <v>0</v>
      </c>
      <c r="AU16" s="81">
        <v>6.1930219340102672</v>
      </c>
      <c r="AV16" s="81">
        <v>41.780402137883058</v>
      </c>
      <c r="AW16" s="81">
        <v>230.56773263458734</v>
      </c>
      <c r="AX16" s="81">
        <v>0.73358477950709722</v>
      </c>
      <c r="AY16" s="81">
        <v>147.53070785377773</v>
      </c>
      <c r="AZ16" s="81">
        <v>11.197783955346516</v>
      </c>
      <c r="BA16" s="81">
        <v>4.6701687755522698</v>
      </c>
      <c r="BB16" s="81">
        <v>0.15653558936475401</v>
      </c>
      <c r="BC16" s="81">
        <v>162.83386330018507</v>
      </c>
      <c r="BD16" s="81">
        <v>65.729522300864929</v>
      </c>
      <c r="BE16" s="81">
        <v>165.45330077086163</v>
      </c>
      <c r="BF16" s="81">
        <v>44.661464833943171</v>
      </c>
      <c r="BG16" s="81">
        <v>41.320584124274099</v>
      </c>
      <c r="BH16" s="81">
        <v>0.38066682982295924</v>
      </c>
      <c r="BI16" s="81">
        <v>8.6165621595561959</v>
      </c>
      <c r="BJ16" s="81">
        <v>21.830526507134799</v>
      </c>
      <c r="BK16" s="81">
        <v>31.683709900198856</v>
      </c>
      <c r="BL16" s="81">
        <v>63.203662771140323</v>
      </c>
      <c r="BM16" s="81">
        <v>114.98942377586386</v>
      </c>
      <c r="BN16" s="81">
        <v>5.3367696897437672E-3</v>
      </c>
      <c r="BO16" s="81">
        <v>0</v>
      </c>
      <c r="BP16" s="129">
        <v>9370.9449104949945</v>
      </c>
      <c r="BQ16" s="81">
        <v>35988.72104587475</v>
      </c>
      <c r="BR16" s="81">
        <v>0</v>
      </c>
      <c r="BS16" s="129">
        <v>35988.72104587475</v>
      </c>
      <c r="BT16" s="81">
        <v>0</v>
      </c>
      <c r="BU16" s="81">
        <v>1778.1192850515158</v>
      </c>
      <c r="BV16" s="129">
        <v>1778.1192850515158</v>
      </c>
      <c r="BW16" s="81">
        <v>34803.141842594123</v>
      </c>
      <c r="BX16" s="129">
        <v>72569.982173520388</v>
      </c>
      <c r="BY16" s="130">
        <v>81940.927084015377</v>
      </c>
      <c r="BZ16" s="107"/>
      <c r="CB16" s="87"/>
    </row>
    <row r="17" spans="1:80" ht="14.25" customHeight="1">
      <c r="A17" s="33" t="s">
        <v>441</v>
      </c>
      <c r="B17" s="21" t="s">
        <v>360</v>
      </c>
      <c r="C17" s="108" t="s">
        <v>125</v>
      </c>
      <c r="D17" s="81">
        <v>83.365635907886642</v>
      </c>
      <c r="E17" s="81">
        <v>13.272090080276499</v>
      </c>
      <c r="F17" s="81">
        <v>1.6197127924333157</v>
      </c>
      <c r="G17" s="81">
        <v>751.54238942761856</v>
      </c>
      <c r="H17" s="81">
        <v>92.032917336027907</v>
      </c>
      <c r="I17" s="81">
        <v>321.29306298742893</v>
      </c>
      <c r="J17" s="81">
        <v>1237.1337352393148</v>
      </c>
      <c r="K17" s="81">
        <v>4.5070687096104152</v>
      </c>
      <c r="L17" s="81">
        <v>1.9118837402244979</v>
      </c>
      <c r="M17" s="81">
        <v>0</v>
      </c>
      <c r="N17" s="81">
        <v>0.19301292332989325</v>
      </c>
      <c r="O17" s="81">
        <v>0.10922328166177599</v>
      </c>
      <c r="P17" s="81">
        <v>376.84483488561204</v>
      </c>
      <c r="Q17" s="81">
        <v>201.66280208710057</v>
      </c>
      <c r="R17" s="81">
        <v>12.19709518861003</v>
      </c>
      <c r="S17" s="81">
        <v>152.23264088115769</v>
      </c>
      <c r="T17" s="81">
        <v>0.25671397007486507</v>
      </c>
      <c r="U17" s="81">
        <v>0</v>
      </c>
      <c r="V17" s="81">
        <v>0.18292611591658922</v>
      </c>
      <c r="W17" s="81">
        <v>0</v>
      </c>
      <c r="X17" s="81">
        <v>0</v>
      </c>
      <c r="Y17" s="81">
        <v>3902.9839570781874</v>
      </c>
      <c r="Z17" s="81">
        <v>11.065351050459499</v>
      </c>
      <c r="AA17" s="81">
        <v>55.849107973384761</v>
      </c>
      <c r="AB17" s="81">
        <v>39.968196976208077</v>
      </c>
      <c r="AC17" s="81">
        <v>7.6571894328069918</v>
      </c>
      <c r="AD17" s="81">
        <v>6945.1735908132314</v>
      </c>
      <c r="AE17" s="81">
        <v>1.4128191706467761</v>
      </c>
      <c r="AF17" s="81">
        <v>491.92172013530723</v>
      </c>
      <c r="AG17" s="81">
        <v>147.05813264094928</v>
      </c>
      <c r="AH17" s="81">
        <v>39.443002056077091</v>
      </c>
      <c r="AI17" s="81">
        <v>0.61726714518914572</v>
      </c>
      <c r="AJ17" s="81">
        <v>0.32735406395150252</v>
      </c>
      <c r="AK17" s="81">
        <v>3.6960150760299806</v>
      </c>
      <c r="AL17" s="81">
        <v>4.2149362504851942</v>
      </c>
      <c r="AM17" s="81">
        <v>423.13289245128078</v>
      </c>
      <c r="AN17" s="81">
        <v>0.23506832659843921</v>
      </c>
      <c r="AO17" s="81">
        <v>22.65695473691347</v>
      </c>
      <c r="AP17" s="81">
        <v>313.81785410071052</v>
      </c>
      <c r="AQ17" s="81">
        <v>8.33919854874582</v>
      </c>
      <c r="AR17" s="81">
        <v>14.969276010756237</v>
      </c>
      <c r="AS17" s="81">
        <v>11.718549283296712</v>
      </c>
      <c r="AT17" s="81">
        <v>0</v>
      </c>
      <c r="AU17" s="81">
        <v>2.9042986194707439</v>
      </c>
      <c r="AV17" s="81">
        <v>289.76563086118267</v>
      </c>
      <c r="AW17" s="81">
        <v>78.436941085135842</v>
      </c>
      <c r="AX17" s="81">
        <v>0</v>
      </c>
      <c r="AY17" s="81">
        <v>32.013156747584972</v>
      </c>
      <c r="AZ17" s="81">
        <v>3.2757431898020921</v>
      </c>
      <c r="BA17" s="81">
        <v>1.7464324964731988</v>
      </c>
      <c r="BB17" s="81">
        <v>4.3442099679659542E-2</v>
      </c>
      <c r="BC17" s="81">
        <v>18.661763141008898</v>
      </c>
      <c r="BD17" s="81">
        <v>169.8653799949285</v>
      </c>
      <c r="BE17" s="81">
        <v>57.872472618565645</v>
      </c>
      <c r="BF17" s="81">
        <v>14.570696903375151</v>
      </c>
      <c r="BG17" s="81">
        <v>6.2986150117566631</v>
      </c>
      <c r="BH17" s="81">
        <v>0.10582274892959177</v>
      </c>
      <c r="BI17" s="81">
        <v>6.2675041936152915</v>
      </c>
      <c r="BJ17" s="81">
        <v>16.592822117375608</v>
      </c>
      <c r="BK17" s="81">
        <v>56.679690383877528</v>
      </c>
      <c r="BL17" s="81">
        <v>32.826177052346054</v>
      </c>
      <c r="BM17" s="81">
        <v>79.875223980509716</v>
      </c>
      <c r="BN17" s="81">
        <v>1.0604829335017838E-2</v>
      </c>
      <c r="BO17" s="81">
        <v>0</v>
      </c>
      <c r="BP17" s="129">
        <v>16564.428596950449</v>
      </c>
      <c r="BQ17" s="81">
        <v>551.48704902666725</v>
      </c>
      <c r="BR17" s="81">
        <v>108.13932551952395</v>
      </c>
      <c r="BS17" s="129">
        <v>659.62637454619119</v>
      </c>
      <c r="BT17" s="81">
        <v>7.2111836793851847</v>
      </c>
      <c r="BU17" s="81">
        <v>655.68318078103448</v>
      </c>
      <c r="BV17" s="129">
        <v>662.89436446041964</v>
      </c>
      <c r="BW17" s="81">
        <v>1564.1268641918959</v>
      </c>
      <c r="BX17" s="129">
        <v>2886.6476031985067</v>
      </c>
      <c r="BY17" s="130">
        <v>19451.076200148957</v>
      </c>
      <c r="BZ17" s="107"/>
      <c r="CB17" s="87"/>
    </row>
    <row r="18" spans="1:80" ht="14.25" customHeight="1">
      <c r="A18" s="33" t="s">
        <v>442</v>
      </c>
      <c r="B18" s="21" t="s">
        <v>332</v>
      </c>
      <c r="C18" s="108" t="s">
        <v>126</v>
      </c>
      <c r="D18" s="81">
        <v>47.142435818557303</v>
      </c>
      <c r="E18" s="81">
        <v>0.85813035963376283</v>
      </c>
      <c r="F18" s="81">
        <v>0.54265278464431699</v>
      </c>
      <c r="G18" s="81">
        <v>37.179849803966874</v>
      </c>
      <c r="H18" s="81">
        <v>1323.5583570961992</v>
      </c>
      <c r="I18" s="81">
        <v>402.83527913511909</v>
      </c>
      <c r="J18" s="81">
        <v>20.781564894106168</v>
      </c>
      <c r="K18" s="81">
        <v>1671.0485682268666</v>
      </c>
      <c r="L18" s="81">
        <v>2169.0152446381221</v>
      </c>
      <c r="M18" s="81">
        <v>0</v>
      </c>
      <c r="N18" s="81">
        <v>0</v>
      </c>
      <c r="O18" s="81">
        <v>120.85972932100131</v>
      </c>
      <c r="P18" s="81">
        <v>0</v>
      </c>
      <c r="Q18" s="81">
        <v>965.71539207853914</v>
      </c>
      <c r="R18" s="81">
        <v>3.7610797453448876</v>
      </c>
      <c r="S18" s="81">
        <v>15.570540706991098</v>
      </c>
      <c r="T18" s="81">
        <v>6.3372776195392833E-2</v>
      </c>
      <c r="U18" s="81">
        <v>0</v>
      </c>
      <c r="V18" s="81">
        <v>0.56600159886688917</v>
      </c>
      <c r="W18" s="81">
        <v>0</v>
      </c>
      <c r="X18" s="81">
        <v>0</v>
      </c>
      <c r="Y18" s="81">
        <v>113.79738855701099</v>
      </c>
      <c r="Z18" s="81">
        <v>3.0726054338225457</v>
      </c>
      <c r="AA18" s="81">
        <v>67.781829024554881</v>
      </c>
      <c r="AB18" s="81">
        <v>4.2506202787366663</v>
      </c>
      <c r="AC18" s="81">
        <v>21.725689212719626</v>
      </c>
      <c r="AD18" s="81">
        <v>213.16541221528522</v>
      </c>
      <c r="AE18" s="81">
        <v>1.3391057428224948</v>
      </c>
      <c r="AF18" s="81">
        <v>141.35286099538123</v>
      </c>
      <c r="AG18" s="81">
        <v>151.72145464579435</v>
      </c>
      <c r="AH18" s="81">
        <v>21.647333969383169</v>
      </c>
      <c r="AI18" s="81">
        <v>4.313732223755383</v>
      </c>
      <c r="AJ18" s="81">
        <v>1.6041691160122942</v>
      </c>
      <c r="AK18" s="81">
        <v>63.498053115608215</v>
      </c>
      <c r="AL18" s="81">
        <v>58.260322389731336</v>
      </c>
      <c r="AM18" s="81">
        <v>100.35089915221123</v>
      </c>
      <c r="AN18" s="81">
        <v>550.16337563409479</v>
      </c>
      <c r="AO18" s="81">
        <v>280.37875222655913</v>
      </c>
      <c r="AP18" s="81">
        <v>3409.0778526962422</v>
      </c>
      <c r="AQ18" s="81">
        <v>18.730164770413413</v>
      </c>
      <c r="AR18" s="81">
        <v>90.57678393557444</v>
      </c>
      <c r="AS18" s="81">
        <v>22.726678354529106</v>
      </c>
      <c r="AT18" s="81">
        <v>0</v>
      </c>
      <c r="AU18" s="81">
        <v>18.931721066730816</v>
      </c>
      <c r="AV18" s="81">
        <v>270.52704842288063</v>
      </c>
      <c r="AW18" s="81">
        <v>605.03689518088447</v>
      </c>
      <c r="AX18" s="81">
        <v>0</v>
      </c>
      <c r="AY18" s="81">
        <v>243.63314480068857</v>
      </c>
      <c r="AZ18" s="81">
        <v>24.257946123303274</v>
      </c>
      <c r="BA18" s="81">
        <v>0.90107396799117456</v>
      </c>
      <c r="BB18" s="81">
        <v>9.5555794548946929E-2</v>
      </c>
      <c r="BC18" s="81">
        <v>497.95088519214346</v>
      </c>
      <c r="BD18" s="81">
        <v>312.53248198479872</v>
      </c>
      <c r="BE18" s="81">
        <v>216.0615904651394</v>
      </c>
      <c r="BF18" s="81">
        <v>92.666813002622888</v>
      </c>
      <c r="BG18" s="81">
        <v>43.12786338969827</v>
      </c>
      <c r="BH18" s="81">
        <v>0.29543827839026937</v>
      </c>
      <c r="BI18" s="81">
        <v>25.048998507565134</v>
      </c>
      <c r="BJ18" s="81">
        <v>51.355248803842919</v>
      </c>
      <c r="BK18" s="81">
        <v>31.802121161396592</v>
      </c>
      <c r="BL18" s="81">
        <v>53.950640295184229</v>
      </c>
      <c r="BM18" s="81">
        <v>17.347136436033864</v>
      </c>
      <c r="BN18" s="81">
        <v>1.4719427210612823E-3</v>
      </c>
      <c r="BO18" s="81">
        <v>0</v>
      </c>
      <c r="BP18" s="129">
        <v>14624.557357490959</v>
      </c>
      <c r="BQ18" s="81">
        <v>7447.9325622780616</v>
      </c>
      <c r="BR18" s="81">
        <v>0</v>
      </c>
      <c r="BS18" s="129">
        <v>7447.9325622780616</v>
      </c>
      <c r="BT18" s="81">
        <v>0</v>
      </c>
      <c r="BU18" s="81">
        <v>623.35370228154136</v>
      </c>
      <c r="BV18" s="129">
        <v>623.35370228154136</v>
      </c>
      <c r="BW18" s="81">
        <v>1220.3909314170144</v>
      </c>
      <c r="BX18" s="129">
        <v>9291.6771959766174</v>
      </c>
      <c r="BY18" s="130">
        <v>23916.234553467577</v>
      </c>
      <c r="BZ18" s="107"/>
      <c r="CB18" s="87"/>
    </row>
    <row r="19" spans="1:80" ht="14.25" customHeight="1">
      <c r="A19" s="33" t="s">
        <v>443</v>
      </c>
      <c r="B19" s="21" t="s">
        <v>333</v>
      </c>
      <c r="C19" s="108" t="s">
        <v>127</v>
      </c>
      <c r="D19" s="81">
        <v>6.3631095729353493E-2</v>
      </c>
      <c r="E19" s="81">
        <v>7.7313382759728355E-5</v>
      </c>
      <c r="F19" s="81">
        <v>1.0683196128593097E-2</v>
      </c>
      <c r="G19" s="81">
        <v>1.5713388093088339</v>
      </c>
      <c r="H19" s="81">
        <v>15.459758959039247</v>
      </c>
      <c r="I19" s="81">
        <v>37.704557488928671</v>
      </c>
      <c r="J19" s="81">
        <v>0.27514737505611186</v>
      </c>
      <c r="K19" s="81">
        <v>20.227867058862913</v>
      </c>
      <c r="L19" s="81">
        <v>119.19724642177096</v>
      </c>
      <c r="M19" s="81">
        <v>8.742661362746891E-8</v>
      </c>
      <c r="N19" s="81">
        <v>0.3741770721941674</v>
      </c>
      <c r="O19" s="81">
        <v>0.17223917030320166</v>
      </c>
      <c r="P19" s="81">
        <v>3.070090736292991</v>
      </c>
      <c r="Q19" s="81">
        <v>5.1860307346268657</v>
      </c>
      <c r="R19" s="81">
        <v>1.0664108634837483E-2</v>
      </c>
      <c r="S19" s="81">
        <v>0.24466426083096204</v>
      </c>
      <c r="T19" s="81">
        <v>0</v>
      </c>
      <c r="U19" s="81">
        <v>0.42330710345876871</v>
      </c>
      <c r="V19" s="81">
        <v>0</v>
      </c>
      <c r="W19" s="81">
        <v>0</v>
      </c>
      <c r="X19" s="81">
        <v>0</v>
      </c>
      <c r="Y19" s="81">
        <v>1.7026836556802269</v>
      </c>
      <c r="Z19" s="81">
        <v>1.4669856557359848E-8</v>
      </c>
      <c r="AA19" s="81">
        <v>1.8974239003918584E-3</v>
      </c>
      <c r="AB19" s="81">
        <v>2.6850092287647582</v>
      </c>
      <c r="AC19" s="81">
        <v>3.3300810865668145</v>
      </c>
      <c r="AD19" s="81">
        <v>4.8969466712066207</v>
      </c>
      <c r="AE19" s="81">
        <v>0.45942435804430998</v>
      </c>
      <c r="AF19" s="81">
        <v>219.02949073034102</v>
      </c>
      <c r="AG19" s="81">
        <v>826.58900833236873</v>
      </c>
      <c r="AH19" s="81">
        <v>0.36025594996507643</v>
      </c>
      <c r="AI19" s="81">
        <v>0.15108325015348797</v>
      </c>
      <c r="AJ19" s="81">
        <v>1.6438325316880262E-6</v>
      </c>
      <c r="AK19" s="81">
        <v>24.786221681982838</v>
      </c>
      <c r="AL19" s="81">
        <v>79.746100767831038</v>
      </c>
      <c r="AM19" s="81">
        <v>16.634726518495835</v>
      </c>
      <c r="AN19" s="81">
        <v>76.534453549059947</v>
      </c>
      <c r="AO19" s="81">
        <v>216.19932447167696</v>
      </c>
      <c r="AP19" s="81">
        <v>3347.5711754396903</v>
      </c>
      <c r="AQ19" s="81">
        <v>1.1306969941922671</v>
      </c>
      <c r="AR19" s="81">
        <v>15.365172733452853</v>
      </c>
      <c r="AS19" s="81">
        <v>5.9695098875633645</v>
      </c>
      <c r="AT19" s="81">
        <v>0</v>
      </c>
      <c r="AU19" s="81">
        <v>50.618955354970915</v>
      </c>
      <c r="AV19" s="81">
        <v>340.42960921947355</v>
      </c>
      <c r="AW19" s="81">
        <v>136.63084387604198</v>
      </c>
      <c r="AX19" s="81">
        <v>4.1808863198113686</v>
      </c>
      <c r="AY19" s="81">
        <v>54.117474416104628</v>
      </c>
      <c r="AZ19" s="81">
        <v>2.810413109836035</v>
      </c>
      <c r="BA19" s="81">
        <v>0.15152520501762687</v>
      </c>
      <c r="BB19" s="81">
        <v>1.7186134620583522E-8</v>
      </c>
      <c r="BC19" s="81">
        <v>118.52120603843483</v>
      </c>
      <c r="BD19" s="81">
        <v>59.90896484551326</v>
      </c>
      <c r="BE19" s="81">
        <v>615.41621994842205</v>
      </c>
      <c r="BF19" s="81">
        <v>208.72241244949794</v>
      </c>
      <c r="BG19" s="81">
        <v>101.48173044763318</v>
      </c>
      <c r="BH19" s="81">
        <v>4.7537174990019322</v>
      </c>
      <c r="BI19" s="81">
        <v>26.228231596395535</v>
      </c>
      <c r="BJ19" s="81">
        <v>163.17552349587805</v>
      </c>
      <c r="BK19" s="81">
        <v>12.005067415532805</v>
      </c>
      <c r="BL19" s="81">
        <v>18.014748659984139</v>
      </c>
      <c r="BM19" s="81">
        <v>48.858060332591229</v>
      </c>
      <c r="BN19" s="81">
        <v>0</v>
      </c>
      <c r="BO19" s="81">
        <v>0</v>
      </c>
      <c r="BP19" s="129">
        <v>7013.1603356287405</v>
      </c>
      <c r="BQ19" s="81">
        <v>0</v>
      </c>
      <c r="BR19" s="81">
        <v>0</v>
      </c>
      <c r="BS19" s="129">
        <v>0</v>
      </c>
      <c r="BT19" s="81">
        <v>0</v>
      </c>
      <c r="BU19" s="81">
        <v>42.272827633531094</v>
      </c>
      <c r="BV19" s="129">
        <v>42.272827633531094</v>
      </c>
      <c r="BW19" s="81">
        <v>2.8453561146092938</v>
      </c>
      <c r="BX19" s="129">
        <v>45.118183748140389</v>
      </c>
      <c r="BY19" s="130">
        <v>7058.2785193768814</v>
      </c>
      <c r="BZ19" s="107"/>
      <c r="CB19" s="87"/>
    </row>
    <row r="20" spans="1:80" ht="14.25" customHeight="1">
      <c r="A20" s="33" t="s">
        <v>444</v>
      </c>
      <c r="B20" s="21" t="s">
        <v>361</v>
      </c>
      <c r="C20" s="108" t="s">
        <v>128</v>
      </c>
      <c r="D20" s="81">
        <v>1700.4713735717919</v>
      </c>
      <c r="E20" s="81">
        <v>457.97687874876715</v>
      </c>
      <c r="F20" s="81">
        <v>1239.1901990480226</v>
      </c>
      <c r="G20" s="81">
        <v>8865.3869369924323</v>
      </c>
      <c r="H20" s="81">
        <v>1025.7135754771175</v>
      </c>
      <c r="I20" s="81">
        <v>535.79372654877261</v>
      </c>
      <c r="J20" s="81">
        <v>163.47925984633298</v>
      </c>
      <c r="K20" s="81">
        <v>58.736594758482148</v>
      </c>
      <c r="L20" s="81">
        <v>22.005778260679584</v>
      </c>
      <c r="M20" s="81">
        <v>0</v>
      </c>
      <c r="N20" s="81">
        <v>0</v>
      </c>
      <c r="O20" s="81">
        <v>34.285226828619429</v>
      </c>
      <c r="P20" s="81">
        <v>106.05659128836929</v>
      </c>
      <c r="Q20" s="81">
        <v>3753.6487335761749</v>
      </c>
      <c r="R20" s="81">
        <v>1830.4136806636377</v>
      </c>
      <c r="S20" s="81">
        <v>159.91401797730722</v>
      </c>
      <c r="T20" s="81">
        <v>4.1421822542133233</v>
      </c>
      <c r="U20" s="81">
        <v>0</v>
      </c>
      <c r="V20" s="81">
        <v>17.364243948528447</v>
      </c>
      <c r="W20" s="81">
        <v>0</v>
      </c>
      <c r="X20" s="81">
        <v>0</v>
      </c>
      <c r="Y20" s="81">
        <v>91.446037029731514</v>
      </c>
      <c r="Z20" s="81">
        <v>39.342581171334878</v>
      </c>
      <c r="AA20" s="81">
        <v>0</v>
      </c>
      <c r="AB20" s="81">
        <v>303.85722782359954</v>
      </c>
      <c r="AC20" s="81">
        <v>826.83327724773244</v>
      </c>
      <c r="AD20" s="81">
        <v>13004.988510031106</v>
      </c>
      <c r="AE20" s="81">
        <v>1019.0064253638636</v>
      </c>
      <c r="AF20" s="81">
        <v>9747.7521465784866</v>
      </c>
      <c r="AG20" s="81">
        <v>3098.94499835332</v>
      </c>
      <c r="AH20" s="81">
        <v>2975.894643757937</v>
      </c>
      <c r="AI20" s="81">
        <v>1255.5597481357374</v>
      </c>
      <c r="AJ20" s="81">
        <v>6.2722254387505245</v>
      </c>
      <c r="AK20" s="81">
        <v>1580.8744463003429</v>
      </c>
      <c r="AL20" s="81">
        <v>324.27203291782837</v>
      </c>
      <c r="AM20" s="81">
        <v>3265.4339901494873</v>
      </c>
      <c r="AN20" s="81">
        <v>15.786328256182459</v>
      </c>
      <c r="AO20" s="81">
        <v>173.18406744504591</v>
      </c>
      <c r="AP20" s="81">
        <v>2047.5428265715625</v>
      </c>
      <c r="AQ20" s="81">
        <v>12.199938295428129</v>
      </c>
      <c r="AR20" s="81">
        <v>119.53006952692341</v>
      </c>
      <c r="AS20" s="81">
        <v>137.7191839977497</v>
      </c>
      <c r="AT20" s="81">
        <v>0</v>
      </c>
      <c r="AU20" s="81">
        <v>465.63461656026209</v>
      </c>
      <c r="AV20" s="81">
        <v>2078.7640088864596</v>
      </c>
      <c r="AW20" s="81">
        <v>1708.7275944866528</v>
      </c>
      <c r="AX20" s="81">
        <v>0</v>
      </c>
      <c r="AY20" s="81">
        <v>427.66973417113797</v>
      </c>
      <c r="AZ20" s="81">
        <v>150.83099785541481</v>
      </c>
      <c r="BA20" s="81">
        <v>27.266139487243073</v>
      </c>
      <c r="BB20" s="81">
        <v>10.479399336676618</v>
      </c>
      <c r="BC20" s="81">
        <v>1658.9172667611545</v>
      </c>
      <c r="BD20" s="81">
        <v>2594.4834698330114</v>
      </c>
      <c r="BE20" s="81">
        <v>4934.4922011726649</v>
      </c>
      <c r="BF20" s="81">
        <v>865.16458725823156</v>
      </c>
      <c r="BG20" s="81">
        <v>1379.6178558014419</v>
      </c>
      <c r="BH20" s="81">
        <v>11.694984375801965</v>
      </c>
      <c r="BI20" s="81">
        <v>25.407599677226866</v>
      </c>
      <c r="BJ20" s="81">
        <v>91.387127616636505</v>
      </c>
      <c r="BK20" s="81">
        <v>95.112389936782094</v>
      </c>
      <c r="BL20" s="81">
        <v>165.9470038461422</v>
      </c>
      <c r="BM20" s="81">
        <v>68.458499889112574</v>
      </c>
      <c r="BN20" s="81">
        <v>0.26621864404527079</v>
      </c>
      <c r="BO20" s="81">
        <v>0</v>
      </c>
      <c r="BP20" s="129">
        <v>76781.341399777477</v>
      </c>
      <c r="BQ20" s="81">
        <v>22438.869296592053</v>
      </c>
      <c r="BR20" s="81">
        <v>0</v>
      </c>
      <c r="BS20" s="129">
        <v>22438.869296592053</v>
      </c>
      <c r="BT20" s="81">
        <v>0</v>
      </c>
      <c r="BU20" s="81">
        <v>179.74638333804364</v>
      </c>
      <c r="BV20" s="129">
        <v>179.74638333804364</v>
      </c>
      <c r="BW20" s="81">
        <v>7926.8341738365125</v>
      </c>
      <c r="BX20" s="129">
        <v>30545.449853766608</v>
      </c>
      <c r="BY20" s="130">
        <v>107326.79125354408</v>
      </c>
      <c r="BZ20" s="107"/>
      <c r="CB20" s="87"/>
    </row>
    <row r="21" spans="1:80" ht="14.25" customHeight="1">
      <c r="A21" s="33" t="s">
        <v>445</v>
      </c>
      <c r="B21" s="21" t="s">
        <v>334</v>
      </c>
      <c r="C21" s="108" t="s">
        <v>129</v>
      </c>
      <c r="D21" s="81">
        <v>2498.9165425719098</v>
      </c>
      <c r="E21" s="81">
        <v>51.606218583179832</v>
      </c>
      <c r="F21" s="81">
        <v>4.0133310432366773</v>
      </c>
      <c r="G21" s="81">
        <v>3389.8667026164126</v>
      </c>
      <c r="H21" s="81">
        <v>2994.9457990936944</v>
      </c>
      <c r="I21" s="81">
        <v>1480.8729889743854</v>
      </c>
      <c r="J21" s="81">
        <v>133.98206362525525</v>
      </c>
      <c r="K21" s="81">
        <v>190.93846279232883</v>
      </c>
      <c r="L21" s="81">
        <v>224.30528596155395</v>
      </c>
      <c r="M21" s="81">
        <v>0</v>
      </c>
      <c r="N21" s="81">
        <v>0</v>
      </c>
      <c r="O21" s="81">
        <v>223.62258382386594</v>
      </c>
      <c r="P21" s="81">
        <v>0</v>
      </c>
      <c r="Q21" s="81">
        <v>872.34807262689162</v>
      </c>
      <c r="R21" s="81">
        <v>74.252766256788675</v>
      </c>
      <c r="S21" s="81">
        <v>559.72447123339703</v>
      </c>
      <c r="T21" s="81">
        <v>3.6513062093884372</v>
      </c>
      <c r="U21" s="81">
        <v>0</v>
      </c>
      <c r="V21" s="81">
        <v>11.333711824494616</v>
      </c>
      <c r="W21" s="81">
        <v>0</v>
      </c>
      <c r="X21" s="81">
        <v>0</v>
      </c>
      <c r="Y21" s="81">
        <v>528.25008948348454</v>
      </c>
      <c r="Z21" s="81">
        <v>15.701571001485929</v>
      </c>
      <c r="AA21" s="81">
        <v>0</v>
      </c>
      <c r="AB21" s="81">
        <v>121.50762485740283</v>
      </c>
      <c r="AC21" s="81">
        <v>286.49954751579821</v>
      </c>
      <c r="AD21" s="81">
        <v>2935.1277396634578</v>
      </c>
      <c r="AE21" s="81">
        <v>79.649260944466604</v>
      </c>
      <c r="AF21" s="81">
        <v>112.64252366644148</v>
      </c>
      <c r="AG21" s="81">
        <v>212.79319650346355</v>
      </c>
      <c r="AH21" s="81">
        <v>334.29680423848555</v>
      </c>
      <c r="AI21" s="81">
        <v>6.3043124092604241</v>
      </c>
      <c r="AJ21" s="81">
        <v>1.5336924238311693</v>
      </c>
      <c r="AK21" s="81">
        <v>58.887313885677678</v>
      </c>
      <c r="AL21" s="81">
        <v>9.790706854043183</v>
      </c>
      <c r="AM21" s="81">
        <v>607.9945708578872</v>
      </c>
      <c r="AN21" s="81">
        <v>33.724335506889339</v>
      </c>
      <c r="AO21" s="81">
        <v>54.94230527644676</v>
      </c>
      <c r="AP21" s="81">
        <v>244.03550231041044</v>
      </c>
      <c r="AQ21" s="81">
        <v>51.742719561420728</v>
      </c>
      <c r="AR21" s="81">
        <v>25.673724174883617</v>
      </c>
      <c r="AS21" s="81">
        <v>101.59711136039235</v>
      </c>
      <c r="AT21" s="81">
        <v>0</v>
      </c>
      <c r="AU21" s="81">
        <v>48.380122120712386</v>
      </c>
      <c r="AV21" s="81">
        <v>118.13154408104296</v>
      </c>
      <c r="AW21" s="81">
        <v>501.53671490044997</v>
      </c>
      <c r="AX21" s="81">
        <v>0</v>
      </c>
      <c r="AY21" s="81">
        <v>101.83471021960804</v>
      </c>
      <c r="AZ21" s="81">
        <v>84.292771355529268</v>
      </c>
      <c r="BA21" s="81">
        <v>53.16119629039656</v>
      </c>
      <c r="BB21" s="81">
        <v>0.38317564686205813</v>
      </c>
      <c r="BC21" s="81">
        <v>59.648743569410655</v>
      </c>
      <c r="BD21" s="81">
        <v>288.59046045981404</v>
      </c>
      <c r="BE21" s="81">
        <v>210.55414783317966</v>
      </c>
      <c r="BF21" s="81">
        <v>169.62592974299807</v>
      </c>
      <c r="BG21" s="81">
        <v>2319.503792269169</v>
      </c>
      <c r="BH21" s="81">
        <v>14.129997629475627</v>
      </c>
      <c r="BI21" s="81">
        <v>18.849269550511842</v>
      </c>
      <c r="BJ21" s="81">
        <v>21.687399266872049</v>
      </c>
      <c r="BK21" s="81">
        <v>125.41087931857463</v>
      </c>
      <c r="BL21" s="81">
        <v>42.592580108899902</v>
      </c>
      <c r="BM21" s="81">
        <v>152.11530697813248</v>
      </c>
      <c r="BN21" s="81">
        <v>0.12189045164174971</v>
      </c>
      <c r="BO21" s="81">
        <v>0</v>
      </c>
      <c r="BP21" s="129">
        <v>22867.625591525695</v>
      </c>
      <c r="BQ21" s="81">
        <v>35823.954229236828</v>
      </c>
      <c r="BR21" s="81">
        <v>0</v>
      </c>
      <c r="BS21" s="129">
        <v>35823.954229236828</v>
      </c>
      <c r="BT21" s="81">
        <v>0</v>
      </c>
      <c r="BU21" s="81">
        <v>842.33152009186313</v>
      </c>
      <c r="BV21" s="129">
        <v>842.33152009186313</v>
      </c>
      <c r="BW21" s="81">
        <v>1266.1548103603086</v>
      </c>
      <c r="BX21" s="129">
        <v>37932.440559688999</v>
      </c>
      <c r="BY21" s="130">
        <v>60800.066151214691</v>
      </c>
      <c r="BZ21" s="107"/>
      <c r="CB21" s="87"/>
    </row>
    <row r="22" spans="1:80" ht="14.25" customHeight="1">
      <c r="A22" s="33" t="s">
        <v>446</v>
      </c>
      <c r="B22" s="21" t="s">
        <v>362</v>
      </c>
      <c r="C22" s="108" t="s">
        <v>130</v>
      </c>
      <c r="D22" s="81">
        <v>867.7026867688669</v>
      </c>
      <c r="E22" s="81">
        <v>2.9552819106296868E-2</v>
      </c>
      <c r="F22" s="81">
        <v>43.613824944065044</v>
      </c>
      <c r="G22" s="81">
        <v>75.649247264039033</v>
      </c>
      <c r="H22" s="81">
        <v>193.37681232920892</v>
      </c>
      <c r="I22" s="81">
        <v>1.2840240103928005</v>
      </c>
      <c r="J22" s="81">
        <v>0.12446004487499215</v>
      </c>
      <c r="K22" s="81">
        <v>0.19328525795758728</v>
      </c>
      <c r="L22" s="81">
        <v>1.5253044815248207</v>
      </c>
      <c r="M22" s="81">
        <v>0</v>
      </c>
      <c r="N22" s="81">
        <v>0</v>
      </c>
      <c r="O22" s="81">
        <v>447.62429436159948</v>
      </c>
      <c r="P22" s="81">
        <v>0.33385595706810389</v>
      </c>
      <c r="Q22" s="81">
        <v>1.7300439597041661</v>
      </c>
      <c r="R22" s="81">
        <v>0.88142431414978961</v>
      </c>
      <c r="S22" s="81">
        <v>1.0244421380034721</v>
      </c>
      <c r="T22" s="81">
        <v>8.2426760110100184E-3</v>
      </c>
      <c r="U22" s="81">
        <v>0</v>
      </c>
      <c r="V22" s="81">
        <v>3.8086388902000921E-3</v>
      </c>
      <c r="W22" s="81">
        <v>0</v>
      </c>
      <c r="X22" s="81">
        <v>0</v>
      </c>
      <c r="Y22" s="81">
        <v>4.4877596699447064</v>
      </c>
      <c r="Z22" s="81">
        <v>6.7802793649435228E-2</v>
      </c>
      <c r="AA22" s="81">
        <v>6.7095808752062489E-2</v>
      </c>
      <c r="AB22" s="81">
        <v>13.318063445712848</v>
      </c>
      <c r="AC22" s="81">
        <v>24.973453725789813</v>
      </c>
      <c r="AD22" s="81">
        <v>19.460941353842081</v>
      </c>
      <c r="AE22" s="81">
        <v>0.90669732563980754</v>
      </c>
      <c r="AF22" s="81">
        <v>67.422284208190305</v>
      </c>
      <c r="AG22" s="81">
        <v>197.9435335844997</v>
      </c>
      <c r="AH22" s="81">
        <v>3.123982224734112</v>
      </c>
      <c r="AI22" s="81">
        <v>9.7758659749158608E-2</v>
      </c>
      <c r="AJ22" s="81">
        <v>8.3590664594260317E-2</v>
      </c>
      <c r="AK22" s="81">
        <v>15.392966609090108</v>
      </c>
      <c r="AL22" s="81">
        <v>5.0704895984256391</v>
      </c>
      <c r="AM22" s="81">
        <v>39.338297406858352</v>
      </c>
      <c r="AN22" s="81">
        <v>16.450388326252892</v>
      </c>
      <c r="AO22" s="81">
        <v>24.241382139205115</v>
      </c>
      <c r="AP22" s="81">
        <v>181.16373434526074</v>
      </c>
      <c r="AQ22" s="81">
        <v>5.9477619552920059E-2</v>
      </c>
      <c r="AR22" s="81">
        <v>8.4776325160318162</v>
      </c>
      <c r="AS22" s="81">
        <v>2.4579033882393713</v>
      </c>
      <c r="AT22" s="81">
        <v>0</v>
      </c>
      <c r="AU22" s="81">
        <v>2.68905434934284</v>
      </c>
      <c r="AV22" s="81">
        <v>20.281050684603443</v>
      </c>
      <c r="AW22" s="81">
        <v>82.273758724678203</v>
      </c>
      <c r="AX22" s="81">
        <v>0</v>
      </c>
      <c r="AY22" s="81">
        <v>29.077984451995629</v>
      </c>
      <c r="AZ22" s="81">
        <v>5.8919669887763213</v>
      </c>
      <c r="BA22" s="81">
        <v>7.062219089910414</v>
      </c>
      <c r="BB22" s="81">
        <v>9.6445157399825839E-4</v>
      </c>
      <c r="BC22" s="81">
        <v>56.329567376451699</v>
      </c>
      <c r="BD22" s="81">
        <v>90.6002756225963</v>
      </c>
      <c r="BE22" s="81">
        <v>140.81619483902625</v>
      </c>
      <c r="BF22" s="81">
        <v>113.33010270830603</v>
      </c>
      <c r="BG22" s="81">
        <v>4631.6278826285707</v>
      </c>
      <c r="BH22" s="81">
        <v>20.121021775587998</v>
      </c>
      <c r="BI22" s="81">
        <v>3.09096829953456</v>
      </c>
      <c r="BJ22" s="81">
        <v>19.651518635650454</v>
      </c>
      <c r="BK22" s="81">
        <v>17.51660069710589</v>
      </c>
      <c r="BL22" s="81">
        <v>13.706911886280643</v>
      </c>
      <c r="BM22" s="81">
        <v>9.8383472174803916</v>
      </c>
      <c r="BN22" s="81">
        <v>1.7539399362869665E-3</v>
      </c>
      <c r="BO22" s="81">
        <v>0</v>
      </c>
      <c r="BP22" s="129">
        <v>7523.6186897468851</v>
      </c>
      <c r="BQ22" s="81">
        <v>23477.228926005224</v>
      </c>
      <c r="BR22" s="81">
        <v>0</v>
      </c>
      <c r="BS22" s="129">
        <v>23477.228926005224</v>
      </c>
      <c r="BT22" s="81">
        <v>0</v>
      </c>
      <c r="BU22" s="81">
        <v>493.52199696817513</v>
      </c>
      <c r="BV22" s="129">
        <v>493.52199696817513</v>
      </c>
      <c r="BW22" s="81">
        <v>383.57583139695339</v>
      </c>
      <c r="BX22" s="129">
        <v>24354.326754370351</v>
      </c>
      <c r="BY22" s="130">
        <v>31877.945444117235</v>
      </c>
      <c r="BZ22" s="107"/>
      <c r="CB22" s="87"/>
    </row>
    <row r="23" spans="1:80" ht="14.25" customHeight="1">
      <c r="A23" s="33" t="s">
        <v>447</v>
      </c>
      <c r="B23" s="21" t="s">
        <v>335</v>
      </c>
      <c r="C23" s="108" t="s">
        <v>131</v>
      </c>
      <c r="D23" s="81">
        <v>486.77004885121585</v>
      </c>
      <c r="E23" s="81">
        <v>57.413785167461498</v>
      </c>
      <c r="F23" s="81">
        <v>39.010550858376412</v>
      </c>
      <c r="G23" s="81">
        <v>557.79433214634616</v>
      </c>
      <c r="H23" s="81">
        <v>3347.5244483539163</v>
      </c>
      <c r="I23" s="81">
        <v>448.19255903466399</v>
      </c>
      <c r="J23" s="81">
        <v>94.095473185317701</v>
      </c>
      <c r="K23" s="81">
        <v>162.701991365883</v>
      </c>
      <c r="L23" s="81">
        <v>64.598843169142896</v>
      </c>
      <c r="M23" s="81">
        <v>0</v>
      </c>
      <c r="N23" s="81">
        <v>0</v>
      </c>
      <c r="O23" s="81">
        <v>379.32961429434431</v>
      </c>
      <c r="P23" s="81">
        <v>929.90084148775895</v>
      </c>
      <c r="Q23" s="81">
        <v>503.09593342403053</v>
      </c>
      <c r="R23" s="81">
        <v>92.545997762969932</v>
      </c>
      <c r="S23" s="81">
        <v>584.88068711270785</v>
      </c>
      <c r="T23" s="81">
        <v>3.7933957379589986</v>
      </c>
      <c r="U23" s="81">
        <v>0</v>
      </c>
      <c r="V23" s="81">
        <v>11.025641730644208</v>
      </c>
      <c r="W23" s="81">
        <v>0</v>
      </c>
      <c r="X23" s="81">
        <v>0</v>
      </c>
      <c r="Y23" s="81">
        <v>422.83270203942425</v>
      </c>
      <c r="Z23" s="81">
        <v>17.200043310386569</v>
      </c>
      <c r="AA23" s="81">
        <v>254.20711623079123</v>
      </c>
      <c r="AB23" s="81">
        <v>232.93314672235613</v>
      </c>
      <c r="AC23" s="81">
        <v>324.88760013757525</v>
      </c>
      <c r="AD23" s="81">
        <v>5628.8868704885726</v>
      </c>
      <c r="AE23" s="81">
        <v>2258.7034711305255</v>
      </c>
      <c r="AF23" s="81">
        <v>1196.272482547892</v>
      </c>
      <c r="AG23" s="81">
        <v>852.02579794863709</v>
      </c>
      <c r="AH23" s="81">
        <v>158.91706639747105</v>
      </c>
      <c r="AI23" s="81">
        <v>692.86624700303014</v>
      </c>
      <c r="AJ23" s="81">
        <v>0.80054959235961221</v>
      </c>
      <c r="AK23" s="81">
        <v>78.467371387123336</v>
      </c>
      <c r="AL23" s="81">
        <v>31.557749147080322</v>
      </c>
      <c r="AM23" s="81">
        <v>218.42622710632378</v>
      </c>
      <c r="AN23" s="81">
        <v>6.7767053471098508</v>
      </c>
      <c r="AO23" s="81">
        <v>67.962441210408684</v>
      </c>
      <c r="AP23" s="81">
        <v>1167.624959869348</v>
      </c>
      <c r="AQ23" s="81">
        <v>14.676569731060839</v>
      </c>
      <c r="AR23" s="81">
        <v>107.22209447748168</v>
      </c>
      <c r="AS23" s="81">
        <v>68.935947051018175</v>
      </c>
      <c r="AT23" s="81">
        <v>0</v>
      </c>
      <c r="AU23" s="81">
        <v>18.459088909917476</v>
      </c>
      <c r="AV23" s="81">
        <v>151.6001764481596</v>
      </c>
      <c r="AW23" s="81">
        <v>278.92194794612612</v>
      </c>
      <c r="AX23" s="81">
        <v>0</v>
      </c>
      <c r="AY23" s="81">
        <v>342.65766401692844</v>
      </c>
      <c r="AZ23" s="81">
        <v>32.170179528668832</v>
      </c>
      <c r="BA23" s="81">
        <v>11.469116216165794</v>
      </c>
      <c r="BB23" s="81">
        <v>4.2167271940538509</v>
      </c>
      <c r="BC23" s="81">
        <v>32.75207243053007</v>
      </c>
      <c r="BD23" s="81">
        <v>351.33050948090221</v>
      </c>
      <c r="BE23" s="81">
        <v>216.35807709474344</v>
      </c>
      <c r="BF23" s="81">
        <v>150.87463809942244</v>
      </c>
      <c r="BG23" s="81">
        <v>200.77860703169739</v>
      </c>
      <c r="BH23" s="81">
        <v>0.62267486246402493</v>
      </c>
      <c r="BI23" s="81">
        <v>12.136869584863843</v>
      </c>
      <c r="BJ23" s="81">
        <v>33.005110448212982</v>
      </c>
      <c r="BK23" s="81">
        <v>55.364992011226555</v>
      </c>
      <c r="BL23" s="81">
        <v>70.90174924074941</v>
      </c>
      <c r="BM23" s="81">
        <v>36.111343068713438</v>
      </c>
      <c r="BN23" s="81">
        <v>8.1992638744412005</v>
      </c>
      <c r="BO23" s="81">
        <v>0</v>
      </c>
      <c r="BP23" s="129">
        <v>23572.788110046702</v>
      </c>
      <c r="BQ23" s="81">
        <v>7263.9612989516618</v>
      </c>
      <c r="BR23" s="81">
        <v>0</v>
      </c>
      <c r="BS23" s="129">
        <v>7263.9612989516618</v>
      </c>
      <c r="BT23" s="81">
        <v>144.40032702272262</v>
      </c>
      <c r="BU23" s="81">
        <v>1391.3097597929393</v>
      </c>
      <c r="BV23" s="129">
        <v>1535.710086815662</v>
      </c>
      <c r="BW23" s="81">
        <v>648.59347750721713</v>
      </c>
      <c r="BX23" s="129">
        <v>9448.2648632745404</v>
      </c>
      <c r="BY23" s="130">
        <v>33021.052973321246</v>
      </c>
      <c r="BZ23" s="107"/>
      <c r="CB23" s="87"/>
    </row>
    <row r="24" spans="1:80" ht="14.25" customHeight="1">
      <c r="A24" s="33" t="s">
        <v>448</v>
      </c>
      <c r="B24" s="21" t="s">
        <v>336</v>
      </c>
      <c r="C24" s="108" t="s">
        <v>132</v>
      </c>
      <c r="D24" s="81">
        <v>103.63633698363829</v>
      </c>
      <c r="E24" s="81">
        <v>6.143610294983616</v>
      </c>
      <c r="F24" s="81">
        <v>38.158150472082085</v>
      </c>
      <c r="G24" s="81">
        <v>2171.066608808645</v>
      </c>
      <c r="H24" s="81">
        <v>1253.3602976226468</v>
      </c>
      <c r="I24" s="81">
        <v>111.02205632498433</v>
      </c>
      <c r="J24" s="81">
        <v>27.851376421029848</v>
      </c>
      <c r="K24" s="81">
        <v>7.8042695939196474</v>
      </c>
      <c r="L24" s="81">
        <v>9.4775946060003413</v>
      </c>
      <c r="M24" s="81">
        <v>0</v>
      </c>
      <c r="N24" s="81">
        <v>478.27725717833465</v>
      </c>
      <c r="O24" s="81">
        <v>158.78930332899174</v>
      </c>
      <c r="P24" s="81">
        <v>552.43062038303071</v>
      </c>
      <c r="Q24" s="81">
        <v>11596.565000440547</v>
      </c>
      <c r="R24" s="81">
        <v>335.03808108923789</v>
      </c>
      <c r="S24" s="81">
        <v>410.78147046049202</v>
      </c>
      <c r="T24" s="81">
        <v>1.3337241838725595</v>
      </c>
      <c r="U24" s="81">
        <v>0.53659948251361567</v>
      </c>
      <c r="V24" s="81">
        <v>1.675531305605553</v>
      </c>
      <c r="W24" s="81">
        <v>0</v>
      </c>
      <c r="X24" s="81">
        <v>0</v>
      </c>
      <c r="Y24" s="81">
        <v>137.593161833414</v>
      </c>
      <c r="Z24" s="81">
        <v>2.1155841767292953</v>
      </c>
      <c r="AA24" s="81">
        <v>1679.4223599497036</v>
      </c>
      <c r="AB24" s="81">
        <v>24.488325423519623</v>
      </c>
      <c r="AC24" s="81">
        <v>39.396683156429695</v>
      </c>
      <c r="AD24" s="81">
        <v>49446.077723027884</v>
      </c>
      <c r="AE24" s="81">
        <v>37.358964064122695</v>
      </c>
      <c r="AF24" s="81">
        <v>1560.5535692528649</v>
      </c>
      <c r="AG24" s="81">
        <v>4321.6379861276</v>
      </c>
      <c r="AH24" s="81">
        <v>66.122912903075473</v>
      </c>
      <c r="AI24" s="81">
        <v>98.651421502147628</v>
      </c>
      <c r="AJ24" s="81">
        <v>0.14616259725849354</v>
      </c>
      <c r="AK24" s="81">
        <v>14.425266232722056</v>
      </c>
      <c r="AL24" s="81">
        <v>5.5784547849643547</v>
      </c>
      <c r="AM24" s="81">
        <v>664.90065029570371</v>
      </c>
      <c r="AN24" s="81">
        <v>1.3694772454440256</v>
      </c>
      <c r="AO24" s="81">
        <v>161.39031297909634</v>
      </c>
      <c r="AP24" s="81">
        <v>411.1987583489086</v>
      </c>
      <c r="AQ24" s="81">
        <v>5.0010101388179837</v>
      </c>
      <c r="AR24" s="81">
        <v>44.343697439496644</v>
      </c>
      <c r="AS24" s="81">
        <v>46.171131515550229</v>
      </c>
      <c r="AT24" s="81">
        <v>0</v>
      </c>
      <c r="AU24" s="81">
        <v>47.647097924230522</v>
      </c>
      <c r="AV24" s="81">
        <v>518.24538973355425</v>
      </c>
      <c r="AW24" s="81">
        <v>1038.0660694216981</v>
      </c>
      <c r="AX24" s="81">
        <v>11.244745223804951</v>
      </c>
      <c r="AY24" s="81">
        <v>26.239156080942948</v>
      </c>
      <c r="AZ24" s="81">
        <v>5.6337781279362078</v>
      </c>
      <c r="BA24" s="81">
        <v>5.1230478013150789</v>
      </c>
      <c r="BB24" s="81">
        <v>0.86773625783886921</v>
      </c>
      <c r="BC24" s="81">
        <v>65.395899031580157</v>
      </c>
      <c r="BD24" s="81">
        <v>185.30358708436054</v>
      </c>
      <c r="BE24" s="81">
        <v>75.174011317729608</v>
      </c>
      <c r="BF24" s="81">
        <v>34.909706432179689</v>
      </c>
      <c r="BG24" s="81">
        <v>62.799924885179706</v>
      </c>
      <c r="BH24" s="81">
        <v>0.82318647125659949</v>
      </c>
      <c r="BI24" s="81">
        <v>11.3065928816462</v>
      </c>
      <c r="BJ24" s="81">
        <v>18.624544949718278</v>
      </c>
      <c r="BK24" s="81">
        <v>217.73428713416519</v>
      </c>
      <c r="BL24" s="81">
        <v>391.68566873193367</v>
      </c>
      <c r="BM24" s="81">
        <v>239.96409806944501</v>
      </c>
      <c r="BN24" s="81">
        <v>1.7825752677604428E-2</v>
      </c>
      <c r="BO24" s="81">
        <v>0</v>
      </c>
      <c r="BP24" s="129">
        <v>78988.697855289225</v>
      </c>
      <c r="BQ24" s="81">
        <v>1223.6618032313656</v>
      </c>
      <c r="BR24" s="81">
        <v>0</v>
      </c>
      <c r="BS24" s="129">
        <v>1223.6618032313656</v>
      </c>
      <c r="BT24" s="81">
        <v>6125.5578695013983</v>
      </c>
      <c r="BU24" s="81">
        <v>2992.8533915887415</v>
      </c>
      <c r="BV24" s="129">
        <v>9118.4112610901393</v>
      </c>
      <c r="BW24" s="81">
        <v>6488.6159513065495</v>
      </c>
      <c r="BX24" s="129">
        <v>16830.689015628053</v>
      </c>
      <c r="BY24" s="130">
        <v>95819.386870917282</v>
      </c>
      <c r="BZ24" s="107"/>
      <c r="CB24" s="87"/>
    </row>
    <row r="25" spans="1:80" ht="14.25" customHeight="1">
      <c r="A25" s="33" t="s">
        <v>449</v>
      </c>
      <c r="B25" s="21" t="s">
        <v>363</v>
      </c>
      <c r="C25" s="108" t="s">
        <v>133</v>
      </c>
      <c r="D25" s="81">
        <v>31.848736511856753</v>
      </c>
      <c r="E25" s="81">
        <v>1.8641067905727047</v>
      </c>
      <c r="F25" s="81">
        <v>6.0157500222445774</v>
      </c>
      <c r="G25" s="81">
        <v>4546.2574027604642</v>
      </c>
      <c r="H25" s="81">
        <v>244.78081341449482</v>
      </c>
      <c r="I25" s="81">
        <v>93.15756193151428</v>
      </c>
      <c r="J25" s="81">
        <v>13.538301922813039</v>
      </c>
      <c r="K25" s="81">
        <v>14.944891246836272</v>
      </c>
      <c r="L25" s="81">
        <v>14.827213764325091</v>
      </c>
      <c r="M25" s="81">
        <v>0</v>
      </c>
      <c r="N25" s="81">
        <v>22.092258894399897</v>
      </c>
      <c r="O25" s="81">
        <v>77.84590847998949</v>
      </c>
      <c r="P25" s="81">
        <v>0</v>
      </c>
      <c r="Q25" s="81">
        <v>915.60594525456111</v>
      </c>
      <c r="R25" s="81">
        <v>3739.6722918644091</v>
      </c>
      <c r="S25" s="81">
        <v>9266.7340876187609</v>
      </c>
      <c r="T25" s="81">
        <v>1.2336683800112005</v>
      </c>
      <c r="U25" s="81">
        <v>0</v>
      </c>
      <c r="V25" s="81">
        <v>68.239620991733943</v>
      </c>
      <c r="W25" s="81">
        <v>0</v>
      </c>
      <c r="X25" s="81">
        <v>0</v>
      </c>
      <c r="Y25" s="81">
        <v>425.08427333430893</v>
      </c>
      <c r="Z25" s="81">
        <v>66.492945762928954</v>
      </c>
      <c r="AA25" s="81">
        <v>856.30502209177871</v>
      </c>
      <c r="AB25" s="81">
        <v>1190.9012450255489</v>
      </c>
      <c r="AC25" s="81">
        <v>4582.1565315507642</v>
      </c>
      <c r="AD25" s="81">
        <v>10246.474738366125</v>
      </c>
      <c r="AE25" s="81">
        <v>12.730350712991964</v>
      </c>
      <c r="AF25" s="81">
        <v>474.3917497524638</v>
      </c>
      <c r="AG25" s="81">
        <v>1001.6849401577706</v>
      </c>
      <c r="AH25" s="81">
        <v>39.951824662396959</v>
      </c>
      <c r="AI25" s="81">
        <v>5.0740019577478481</v>
      </c>
      <c r="AJ25" s="81">
        <v>9.8753132742903926E-2</v>
      </c>
      <c r="AK25" s="81">
        <v>101.7437734124113</v>
      </c>
      <c r="AL25" s="81">
        <v>5.48054234992519</v>
      </c>
      <c r="AM25" s="81">
        <v>124.18300372793766</v>
      </c>
      <c r="AN25" s="81">
        <v>1.1830425460400753</v>
      </c>
      <c r="AO25" s="81">
        <v>28.527078594918542</v>
      </c>
      <c r="AP25" s="81">
        <v>455.92334908426591</v>
      </c>
      <c r="AQ25" s="81">
        <v>2.4080980827874687</v>
      </c>
      <c r="AR25" s="81">
        <v>55.956328532472597</v>
      </c>
      <c r="AS25" s="81">
        <v>10.711216294779373</v>
      </c>
      <c r="AT25" s="81">
        <v>0</v>
      </c>
      <c r="AU25" s="81">
        <v>13.829122589942351</v>
      </c>
      <c r="AV25" s="81">
        <v>2069.6144259657403</v>
      </c>
      <c r="AW25" s="81">
        <v>771.78022139368727</v>
      </c>
      <c r="AX25" s="81">
        <v>14.976812835027705</v>
      </c>
      <c r="AY25" s="81">
        <v>256.65047905412411</v>
      </c>
      <c r="AZ25" s="81">
        <v>14.068958374510371</v>
      </c>
      <c r="BA25" s="81">
        <v>11.874538240243108</v>
      </c>
      <c r="BB25" s="81">
        <v>6.142531884513569E-2</v>
      </c>
      <c r="BC25" s="81">
        <v>6.8097949834008542</v>
      </c>
      <c r="BD25" s="81">
        <v>471.90204457019234</v>
      </c>
      <c r="BE25" s="81">
        <v>64.025932355111294</v>
      </c>
      <c r="BF25" s="81">
        <v>23.508805046663255</v>
      </c>
      <c r="BG25" s="81">
        <v>71.708386854850232</v>
      </c>
      <c r="BH25" s="81">
        <v>1.2573703732949122</v>
      </c>
      <c r="BI25" s="81">
        <v>5.0224751989935603</v>
      </c>
      <c r="BJ25" s="81">
        <v>10.757209034301283</v>
      </c>
      <c r="BK25" s="81">
        <v>31.629233464646976</v>
      </c>
      <c r="BL25" s="81">
        <v>42.301098980876091</v>
      </c>
      <c r="BM25" s="81">
        <v>54.618300050316506</v>
      </c>
      <c r="BN25" s="81">
        <v>2.0990797268652904E-2</v>
      </c>
      <c r="BO25" s="81">
        <v>0</v>
      </c>
      <c r="BP25" s="129">
        <v>42682.538994464136</v>
      </c>
      <c r="BQ25" s="81">
        <v>193.43804995371335</v>
      </c>
      <c r="BR25" s="81">
        <v>0</v>
      </c>
      <c r="BS25" s="129">
        <v>193.43804995371335</v>
      </c>
      <c r="BT25" s="81">
        <v>324.60817739860676</v>
      </c>
      <c r="BU25" s="81">
        <v>1745.0624424675098</v>
      </c>
      <c r="BV25" s="129">
        <v>2069.6706198661163</v>
      </c>
      <c r="BW25" s="81">
        <v>17568.257057675084</v>
      </c>
      <c r="BX25" s="129">
        <v>19831.365727494915</v>
      </c>
      <c r="BY25" s="130">
        <v>62513.90472195905</v>
      </c>
      <c r="BZ25" s="107"/>
      <c r="CB25" s="87"/>
    </row>
    <row r="26" spans="1:80" ht="14.25" customHeight="1">
      <c r="A26" s="33" t="s">
        <v>450</v>
      </c>
      <c r="B26" s="21" t="s">
        <v>337</v>
      </c>
      <c r="C26" s="108" t="s">
        <v>134</v>
      </c>
      <c r="D26" s="81">
        <v>994.07165123220284</v>
      </c>
      <c r="E26" s="81">
        <v>46.784092213186156</v>
      </c>
      <c r="F26" s="81">
        <v>4.1883171876096075</v>
      </c>
      <c r="G26" s="81">
        <v>1016.3443610547507</v>
      </c>
      <c r="H26" s="81">
        <v>1579.9953341575554</v>
      </c>
      <c r="I26" s="81">
        <v>773.89889500061054</v>
      </c>
      <c r="J26" s="81">
        <v>70.648988597922738</v>
      </c>
      <c r="K26" s="81">
        <v>6.4707326111786427</v>
      </c>
      <c r="L26" s="81">
        <v>14.71331921453981</v>
      </c>
      <c r="M26" s="81">
        <v>0</v>
      </c>
      <c r="N26" s="81">
        <v>0</v>
      </c>
      <c r="O26" s="81">
        <v>28.40281349734915</v>
      </c>
      <c r="P26" s="81">
        <v>483.30631643871669</v>
      </c>
      <c r="Q26" s="81">
        <v>185.88154921994885</v>
      </c>
      <c r="R26" s="81">
        <v>65.360076378041683</v>
      </c>
      <c r="S26" s="81">
        <v>1756.8303390492456</v>
      </c>
      <c r="T26" s="81">
        <v>15.949528607602637</v>
      </c>
      <c r="U26" s="81">
        <v>0</v>
      </c>
      <c r="V26" s="81">
        <v>60.56587801170221</v>
      </c>
      <c r="W26" s="81">
        <v>0</v>
      </c>
      <c r="X26" s="81">
        <v>0</v>
      </c>
      <c r="Y26" s="81">
        <v>424.14408794248817</v>
      </c>
      <c r="Z26" s="81">
        <v>277.39644620786231</v>
      </c>
      <c r="AA26" s="81">
        <v>0</v>
      </c>
      <c r="AB26" s="81">
        <v>156.91691874989013</v>
      </c>
      <c r="AC26" s="81">
        <v>33.169364210876573</v>
      </c>
      <c r="AD26" s="81">
        <v>7188.6368693090617</v>
      </c>
      <c r="AE26" s="81">
        <v>72.391570242596487</v>
      </c>
      <c r="AF26" s="81">
        <v>856.43811917716107</v>
      </c>
      <c r="AG26" s="81">
        <v>177.81790310339824</v>
      </c>
      <c r="AH26" s="81">
        <v>24.163738530595992</v>
      </c>
      <c r="AI26" s="81">
        <v>18.352041210407176</v>
      </c>
      <c r="AJ26" s="81">
        <v>0.19783221511848684</v>
      </c>
      <c r="AK26" s="81">
        <v>92.630623411840617</v>
      </c>
      <c r="AL26" s="81">
        <v>57.547498259458429</v>
      </c>
      <c r="AM26" s="81">
        <v>147.68707387751033</v>
      </c>
      <c r="AN26" s="81">
        <v>5.1468033330213876</v>
      </c>
      <c r="AO26" s="81">
        <v>85.206005957549053</v>
      </c>
      <c r="AP26" s="81">
        <v>4860.1007825597308</v>
      </c>
      <c r="AQ26" s="81">
        <v>190.95664672669119</v>
      </c>
      <c r="AR26" s="81">
        <v>64.975987133193513</v>
      </c>
      <c r="AS26" s="81">
        <v>45.290074140845718</v>
      </c>
      <c r="AT26" s="81">
        <v>0</v>
      </c>
      <c r="AU26" s="81">
        <v>11.044495335954069</v>
      </c>
      <c r="AV26" s="81">
        <v>91.398921536294438</v>
      </c>
      <c r="AW26" s="81">
        <v>112.1987601438486</v>
      </c>
      <c r="AX26" s="81">
        <v>9.3544668508105655</v>
      </c>
      <c r="AY26" s="81">
        <v>18.727167011454696</v>
      </c>
      <c r="AZ26" s="81">
        <v>29.50351557328084</v>
      </c>
      <c r="BA26" s="81">
        <v>44.667731290720702</v>
      </c>
      <c r="BB26" s="81">
        <v>0.31455235915192309</v>
      </c>
      <c r="BC26" s="81">
        <v>66.956926335253712</v>
      </c>
      <c r="BD26" s="81">
        <v>135.03239695846597</v>
      </c>
      <c r="BE26" s="81">
        <v>184.03160035046142</v>
      </c>
      <c r="BF26" s="81">
        <v>539.73791645505798</v>
      </c>
      <c r="BG26" s="81">
        <v>283.75943640919172</v>
      </c>
      <c r="BH26" s="81">
        <v>6.9924433420164975</v>
      </c>
      <c r="BI26" s="81">
        <v>15.429008460563942</v>
      </c>
      <c r="BJ26" s="81">
        <v>47.363546397774144</v>
      </c>
      <c r="BK26" s="81">
        <v>54.662226612919021</v>
      </c>
      <c r="BL26" s="81">
        <v>466.12169875821786</v>
      </c>
      <c r="BM26" s="81">
        <v>41.517471799967836</v>
      </c>
      <c r="BN26" s="81">
        <v>8.0620465901327029E-2</v>
      </c>
      <c r="BO26" s="81">
        <v>0</v>
      </c>
      <c r="BP26" s="129">
        <v>24041.473481218767</v>
      </c>
      <c r="BQ26" s="81">
        <v>6384.8489218425975</v>
      </c>
      <c r="BR26" s="81">
        <v>0</v>
      </c>
      <c r="BS26" s="129">
        <v>6384.8489218425975</v>
      </c>
      <c r="BT26" s="81">
        <v>9534.3615513140885</v>
      </c>
      <c r="BU26" s="81">
        <v>1476.1724020914007</v>
      </c>
      <c r="BV26" s="129">
        <v>11010.533953405489</v>
      </c>
      <c r="BW26" s="81">
        <v>2093.4142318668037</v>
      </c>
      <c r="BX26" s="129">
        <v>19488.797107114893</v>
      </c>
      <c r="BY26" s="130">
        <v>43530.27058833366</v>
      </c>
      <c r="BZ26" s="107"/>
      <c r="CB26" s="87"/>
    </row>
    <row r="27" spans="1:80" ht="14.25" customHeight="1">
      <c r="A27" s="33" t="s">
        <v>451</v>
      </c>
      <c r="B27" s="21" t="s">
        <v>338</v>
      </c>
      <c r="C27" s="108" t="s">
        <v>135</v>
      </c>
      <c r="D27" s="81">
        <v>14.550568016179209</v>
      </c>
      <c r="E27" s="81">
        <v>0.2904935383881404</v>
      </c>
      <c r="F27" s="81">
        <v>0.15767987429141508</v>
      </c>
      <c r="G27" s="81">
        <v>156.76372361087874</v>
      </c>
      <c r="H27" s="81">
        <v>25.66135386150647</v>
      </c>
      <c r="I27" s="81">
        <v>7.1043442893250033</v>
      </c>
      <c r="J27" s="81">
        <v>2.0302519355372324</v>
      </c>
      <c r="K27" s="81">
        <v>0.56576647800772506</v>
      </c>
      <c r="L27" s="81">
        <v>6.9752221798807055</v>
      </c>
      <c r="M27" s="81">
        <v>0</v>
      </c>
      <c r="N27" s="81">
        <v>0</v>
      </c>
      <c r="O27" s="81">
        <v>5.0406632835229477</v>
      </c>
      <c r="P27" s="81">
        <v>8.3103795791935902</v>
      </c>
      <c r="Q27" s="81">
        <v>16.657157248800825</v>
      </c>
      <c r="R27" s="81">
        <v>20.115613673504111</v>
      </c>
      <c r="S27" s="81">
        <v>11.92951764657654</v>
      </c>
      <c r="T27" s="81">
        <v>1.0453843806382344</v>
      </c>
      <c r="U27" s="81">
        <v>0</v>
      </c>
      <c r="V27" s="81">
        <v>2.7240760447347254</v>
      </c>
      <c r="W27" s="81">
        <v>0</v>
      </c>
      <c r="X27" s="81">
        <v>0</v>
      </c>
      <c r="Y27" s="81">
        <v>6.8780512420280635</v>
      </c>
      <c r="Z27" s="81">
        <v>2.0622093358936224</v>
      </c>
      <c r="AA27" s="81">
        <v>0</v>
      </c>
      <c r="AB27" s="81">
        <v>5.4222511787563858</v>
      </c>
      <c r="AC27" s="81">
        <v>1.4988987345356515</v>
      </c>
      <c r="AD27" s="81">
        <v>706.70851970492072</v>
      </c>
      <c r="AE27" s="81">
        <v>89.11118842776041</v>
      </c>
      <c r="AF27" s="81">
        <v>46.909869519299903</v>
      </c>
      <c r="AG27" s="81">
        <v>203.43501825094228</v>
      </c>
      <c r="AH27" s="81">
        <v>14.660907248039237</v>
      </c>
      <c r="AI27" s="81">
        <v>3.9229764896965529</v>
      </c>
      <c r="AJ27" s="81">
        <v>1.2646644265241573</v>
      </c>
      <c r="AK27" s="81">
        <v>40.201543533995334</v>
      </c>
      <c r="AL27" s="81">
        <v>7.7919547646725258</v>
      </c>
      <c r="AM27" s="81">
        <v>22.892070504114962</v>
      </c>
      <c r="AN27" s="81">
        <v>33.260119044211493</v>
      </c>
      <c r="AO27" s="81">
        <v>239.79817983526746</v>
      </c>
      <c r="AP27" s="81">
        <v>1314.4391627480777</v>
      </c>
      <c r="AQ27" s="81">
        <v>185.17393657955262</v>
      </c>
      <c r="AR27" s="81">
        <v>177.88297554997638</v>
      </c>
      <c r="AS27" s="81">
        <v>44.586388385692771</v>
      </c>
      <c r="AT27" s="81">
        <v>0</v>
      </c>
      <c r="AU27" s="81">
        <v>4.8678551808430335</v>
      </c>
      <c r="AV27" s="81">
        <v>122.65952921888565</v>
      </c>
      <c r="AW27" s="81">
        <v>93.345724943548788</v>
      </c>
      <c r="AX27" s="81">
        <v>0</v>
      </c>
      <c r="AY27" s="81">
        <v>29.617924968399517</v>
      </c>
      <c r="AZ27" s="81">
        <v>10.512509062110745</v>
      </c>
      <c r="BA27" s="81">
        <v>4.9650341552657506</v>
      </c>
      <c r="BB27" s="81">
        <v>0.57937125009643264</v>
      </c>
      <c r="BC27" s="81">
        <v>21.409961239025151</v>
      </c>
      <c r="BD27" s="81">
        <v>184.95430706894683</v>
      </c>
      <c r="BE27" s="81">
        <v>284.27327955673121</v>
      </c>
      <c r="BF27" s="81">
        <v>75.916279566273388</v>
      </c>
      <c r="BG27" s="81">
        <v>104.58936206388576</v>
      </c>
      <c r="BH27" s="81">
        <v>0.41734986169565824</v>
      </c>
      <c r="BI27" s="81">
        <v>17.144327308435983</v>
      </c>
      <c r="BJ27" s="81">
        <v>43.032375720947485</v>
      </c>
      <c r="BK27" s="81">
        <v>19.71636421976573</v>
      </c>
      <c r="BL27" s="81">
        <v>142.84456596943429</v>
      </c>
      <c r="BM27" s="81">
        <v>86.378589364797733</v>
      </c>
      <c r="BN27" s="81">
        <v>4.5396220571035414E-2</v>
      </c>
      <c r="BO27" s="81">
        <v>0</v>
      </c>
      <c r="BP27" s="129">
        <v>4675.0931880845828</v>
      </c>
      <c r="BQ27" s="81">
        <v>16520.805347273985</v>
      </c>
      <c r="BR27" s="81">
        <v>0</v>
      </c>
      <c r="BS27" s="129">
        <v>16520.805347273985</v>
      </c>
      <c r="BT27" s="81">
        <v>11621.462757968175</v>
      </c>
      <c r="BU27" s="81">
        <v>283.76030895837823</v>
      </c>
      <c r="BV27" s="129">
        <v>11905.223066926554</v>
      </c>
      <c r="BW27" s="81">
        <v>1018.0247927993848</v>
      </c>
      <c r="BX27" s="129">
        <v>29444.053206999924</v>
      </c>
      <c r="BY27" s="130">
        <v>34119.146395084506</v>
      </c>
      <c r="BZ27" s="107"/>
      <c r="CB27" s="87"/>
    </row>
    <row r="28" spans="1:80" ht="14.25" customHeight="1">
      <c r="A28" s="33" t="s">
        <v>452</v>
      </c>
      <c r="B28" s="21" t="s">
        <v>339</v>
      </c>
      <c r="C28" s="108" t="s">
        <v>136</v>
      </c>
      <c r="D28" s="81">
        <v>267.1955255192309</v>
      </c>
      <c r="E28" s="81">
        <v>4.0936635052910386</v>
      </c>
      <c r="F28" s="81">
        <v>3.8785131303450018</v>
      </c>
      <c r="G28" s="81">
        <v>560.31831588146724</v>
      </c>
      <c r="H28" s="81">
        <v>173.7058093031435</v>
      </c>
      <c r="I28" s="81">
        <v>111.85078872065927</v>
      </c>
      <c r="J28" s="81">
        <v>6.0659174733765777</v>
      </c>
      <c r="K28" s="81">
        <v>15.179253787531257</v>
      </c>
      <c r="L28" s="81">
        <v>53.260106745491733</v>
      </c>
      <c r="M28" s="81">
        <v>0</v>
      </c>
      <c r="N28" s="81">
        <v>0</v>
      </c>
      <c r="O28" s="81">
        <v>4.3576356146575792</v>
      </c>
      <c r="P28" s="81">
        <v>53.210499792540553</v>
      </c>
      <c r="Q28" s="81">
        <v>157.95551122835673</v>
      </c>
      <c r="R28" s="81">
        <v>544.81048215620251</v>
      </c>
      <c r="S28" s="81">
        <v>139.03547339417054</v>
      </c>
      <c r="T28" s="81">
        <v>14.563293850227941</v>
      </c>
      <c r="U28" s="81">
        <v>0</v>
      </c>
      <c r="V28" s="81">
        <v>38.34525740672273</v>
      </c>
      <c r="W28" s="81">
        <v>0</v>
      </c>
      <c r="X28" s="81">
        <v>0</v>
      </c>
      <c r="Y28" s="81">
        <v>182.49178919914377</v>
      </c>
      <c r="Z28" s="81">
        <v>16.460301426239312</v>
      </c>
      <c r="AA28" s="81">
        <v>0</v>
      </c>
      <c r="AB28" s="81">
        <v>17.027536058017418</v>
      </c>
      <c r="AC28" s="81">
        <v>29.210259211515659</v>
      </c>
      <c r="AD28" s="81">
        <v>3477.8518385506582</v>
      </c>
      <c r="AE28" s="81">
        <v>1087.8482466962828</v>
      </c>
      <c r="AF28" s="81">
        <v>875.70405034339331</v>
      </c>
      <c r="AG28" s="81">
        <v>175.33534192658146</v>
      </c>
      <c r="AH28" s="81">
        <v>49.844778227683861</v>
      </c>
      <c r="AI28" s="81">
        <v>373.79452585442527</v>
      </c>
      <c r="AJ28" s="81">
        <v>0.45080472891078921</v>
      </c>
      <c r="AK28" s="81">
        <v>84.170626861410668</v>
      </c>
      <c r="AL28" s="81">
        <v>65.63052349372883</v>
      </c>
      <c r="AM28" s="81">
        <v>124.68421224947221</v>
      </c>
      <c r="AN28" s="81">
        <v>3.4278596835512705</v>
      </c>
      <c r="AO28" s="81">
        <v>229.33736313730867</v>
      </c>
      <c r="AP28" s="81">
        <v>3707.8525260327929</v>
      </c>
      <c r="AQ28" s="81">
        <v>81.508964815187227</v>
      </c>
      <c r="AR28" s="81">
        <v>76.282657738574869</v>
      </c>
      <c r="AS28" s="81">
        <v>99.475884388789197</v>
      </c>
      <c r="AT28" s="81">
        <v>0</v>
      </c>
      <c r="AU28" s="81">
        <v>48.860661978530025</v>
      </c>
      <c r="AV28" s="81">
        <v>246.88810157568486</v>
      </c>
      <c r="AW28" s="81">
        <v>716.94176995036617</v>
      </c>
      <c r="AX28" s="81">
        <v>0</v>
      </c>
      <c r="AY28" s="81">
        <v>85.028909238294304</v>
      </c>
      <c r="AZ28" s="81">
        <v>12.953191808827224</v>
      </c>
      <c r="BA28" s="81">
        <v>5.9583282677654719</v>
      </c>
      <c r="BB28" s="81">
        <v>2.411899201303755</v>
      </c>
      <c r="BC28" s="81">
        <v>177.69386025270967</v>
      </c>
      <c r="BD28" s="81">
        <v>445.96332567535762</v>
      </c>
      <c r="BE28" s="81">
        <v>177.05190815984264</v>
      </c>
      <c r="BF28" s="81">
        <v>24.087718587010368</v>
      </c>
      <c r="BG28" s="81">
        <v>58.88933672278403</v>
      </c>
      <c r="BH28" s="81">
        <v>0.81415282056492688</v>
      </c>
      <c r="BI28" s="81">
        <v>31.152848919771507</v>
      </c>
      <c r="BJ28" s="81">
        <v>36.856524609630888</v>
      </c>
      <c r="BK28" s="81">
        <v>225.79541394270294</v>
      </c>
      <c r="BL28" s="81">
        <v>67.732205326580214</v>
      </c>
      <c r="BM28" s="81">
        <v>142.38838158636835</v>
      </c>
      <c r="BN28" s="81">
        <v>8.23333521250491</v>
      </c>
      <c r="BO28" s="81">
        <v>0</v>
      </c>
      <c r="BP28" s="129">
        <v>15421.918011969685</v>
      </c>
      <c r="BQ28" s="81">
        <v>15096.57964388624</v>
      </c>
      <c r="BR28" s="81">
        <v>0</v>
      </c>
      <c r="BS28" s="129">
        <v>15096.57964388624</v>
      </c>
      <c r="BT28" s="81">
        <v>5012.0608605462276</v>
      </c>
      <c r="BU28" s="81">
        <v>656.70842533518032</v>
      </c>
      <c r="BV28" s="129">
        <v>5668.769285881408</v>
      </c>
      <c r="BW28" s="81">
        <v>1647.7391646376273</v>
      </c>
      <c r="BX28" s="129">
        <v>22413.088094405273</v>
      </c>
      <c r="BY28" s="130">
        <v>37835.00610637496</v>
      </c>
      <c r="BZ28" s="107"/>
      <c r="CB28" s="87"/>
    </row>
    <row r="29" spans="1:80" ht="14.25" customHeight="1">
      <c r="A29" s="33" t="s">
        <v>453</v>
      </c>
      <c r="B29" s="21" t="s">
        <v>340</v>
      </c>
      <c r="C29" s="108" t="s">
        <v>137</v>
      </c>
      <c r="D29" s="81">
        <v>125.37149455322202</v>
      </c>
      <c r="E29" s="81">
        <v>2.9897604191456821</v>
      </c>
      <c r="F29" s="81">
        <v>4.1527156250244994</v>
      </c>
      <c r="G29" s="81">
        <v>3080.6942913856396</v>
      </c>
      <c r="H29" s="81">
        <v>686.8497151394447</v>
      </c>
      <c r="I29" s="81">
        <v>338.02497372576823</v>
      </c>
      <c r="J29" s="81">
        <v>17.213442510510188</v>
      </c>
      <c r="K29" s="81">
        <v>29.960995690156679</v>
      </c>
      <c r="L29" s="81">
        <v>32.422695740818682</v>
      </c>
      <c r="M29" s="81">
        <v>0</v>
      </c>
      <c r="N29" s="81">
        <v>0</v>
      </c>
      <c r="O29" s="81">
        <v>38.777829244848</v>
      </c>
      <c r="P29" s="81">
        <v>0</v>
      </c>
      <c r="Q29" s="81">
        <v>388.92541293029456</v>
      </c>
      <c r="R29" s="81">
        <v>252.89998029249702</v>
      </c>
      <c r="S29" s="81">
        <v>119.12189111889836</v>
      </c>
      <c r="T29" s="81">
        <v>1.9804759438820589</v>
      </c>
      <c r="U29" s="81">
        <v>0</v>
      </c>
      <c r="V29" s="81">
        <v>45.779275252327508</v>
      </c>
      <c r="W29" s="81">
        <v>0</v>
      </c>
      <c r="X29" s="81">
        <v>0</v>
      </c>
      <c r="Y29" s="81">
        <v>36.717361489717668</v>
      </c>
      <c r="Z29" s="81">
        <v>77.010730773641839</v>
      </c>
      <c r="AA29" s="81">
        <v>0</v>
      </c>
      <c r="AB29" s="81">
        <v>33.679014564071586</v>
      </c>
      <c r="AC29" s="81">
        <v>62.433071793539305</v>
      </c>
      <c r="AD29" s="81">
        <v>1858.4876832144359</v>
      </c>
      <c r="AE29" s="81">
        <v>2555.7023678261139</v>
      </c>
      <c r="AF29" s="81">
        <v>355.10620575300635</v>
      </c>
      <c r="AG29" s="81">
        <v>148.6056964851638</v>
      </c>
      <c r="AH29" s="81">
        <v>58.078086346037367</v>
      </c>
      <c r="AI29" s="81">
        <v>52.00574454907423</v>
      </c>
      <c r="AJ29" s="81">
        <v>0.78071380903383647</v>
      </c>
      <c r="AK29" s="81">
        <v>78.023728971697921</v>
      </c>
      <c r="AL29" s="81">
        <v>6.0369761904230055</v>
      </c>
      <c r="AM29" s="81">
        <v>112.39324717676556</v>
      </c>
      <c r="AN29" s="81">
        <v>4.2928751529339628</v>
      </c>
      <c r="AO29" s="81">
        <v>25.386800811655672</v>
      </c>
      <c r="AP29" s="81">
        <v>117.85012049137661</v>
      </c>
      <c r="AQ29" s="81">
        <v>436.6809289094557</v>
      </c>
      <c r="AR29" s="81">
        <v>131.22026956954761</v>
      </c>
      <c r="AS29" s="81">
        <v>58.45998066633333</v>
      </c>
      <c r="AT29" s="81">
        <v>0</v>
      </c>
      <c r="AU29" s="81">
        <v>17.691462637279216</v>
      </c>
      <c r="AV29" s="81">
        <v>147.1156724932851</v>
      </c>
      <c r="AW29" s="81">
        <v>366.04827920002259</v>
      </c>
      <c r="AX29" s="81">
        <v>0</v>
      </c>
      <c r="AY29" s="81">
        <v>12.658782537771414</v>
      </c>
      <c r="AZ29" s="81">
        <v>10.906272643007611</v>
      </c>
      <c r="BA29" s="81">
        <v>171.39334984444861</v>
      </c>
      <c r="BB29" s="81">
        <v>1.0649331255378609</v>
      </c>
      <c r="BC29" s="81">
        <v>33.908729199729727</v>
      </c>
      <c r="BD29" s="81">
        <v>123.47707203248331</v>
      </c>
      <c r="BE29" s="81">
        <v>151.76241882116409</v>
      </c>
      <c r="BF29" s="81">
        <v>37.988392565595269</v>
      </c>
      <c r="BG29" s="81">
        <v>64.769133530512306</v>
      </c>
      <c r="BH29" s="81">
        <v>0.46840910658235629</v>
      </c>
      <c r="BI29" s="81">
        <v>11.844186043774993</v>
      </c>
      <c r="BJ29" s="81">
        <v>19.07015036197491</v>
      </c>
      <c r="BK29" s="81">
        <v>28.497469363735409</v>
      </c>
      <c r="BL29" s="81">
        <v>153.32594181426325</v>
      </c>
      <c r="BM29" s="81">
        <v>13.434175572747051</v>
      </c>
      <c r="BN29" s="81">
        <v>0.57806260023887446</v>
      </c>
      <c r="BO29" s="81">
        <v>0</v>
      </c>
      <c r="BP29" s="129">
        <v>12740.119447610659</v>
      </c>
      <c r="BQ29" s="81">
        <v>927.30746581360859</v>
      </c>
      <c r="BR29" s="81">
        <v>0</v>
      </c>
      <c r="BS29" s="129">
        <v>927.30746581360859</v>
      </c>
      <c r="BT29" s="81">
        <v>31757.233677483971</v>
      </c>
      <c r="BU29" s="81">
        <v>675.31253696500221</v>
      </c>
      <c r="BV29" s="129">
        <v>32432.546214448972</v>
      </c>
      <c r="BW29" s="81">
        <v>1387.6657938512994</v>
      </c>
      <c r="BX29" s="129">
        <v>34747.519474113884</v>
      </c>
      <c r="BY29" s="130">
        <v>47487.638921724545</v>
      </c>
      <c r="BZ29" s="107"/>
      <c r="CB29" s="87"/>
    </row>
    <row r="30" spans="1:80" ht="14.25" customHeight="1">
      <c r="A30" s="33" t="s">
        <v>454</v>
      </c>
      <c r="B30" s="21" t="s">
        <v>364</v>
      </c>
      <c r="C30" s="108" t="s">
        <v>138</v>
      </c>
      <c r="D30" s="81">
        <v>0.37745910294622803</v>
      </c>
      <c r="E30" s="81">
        <v>0.17389061517482601</v>
      </c>
      <c r="F30" s="81">
        <v>0.37082846129042685</v>
      </c>
      <c r="G30" s="81">
        <v>23.418914390684833</v>
      </c>
      <c r="H30" s="81">
        <v>3.3685115757662021</v>
      </c>
      <c r="I30" s="81">
        <v>1.7342546411131994</v>
      </c>
      <c r="J30" s="81">
        <v>0.39750880181985471</v>
      </c>
      <c r="K30" s="81">
        <v>0.21561043739165156</v>
      </c>
      <c r="L30" s="81">
        <v>0.15157098118403817</v>
      </c>
      <c r="M30" s="81">
        <v>0</v>
      </c>
      <c r="N30" s="81">
        <v>0</v>
      </c>
      <c r="O30" s="81">
        <v>0</v>
      </c>
      <c r="P30" s="81">
        <v>0</v>
      </c>
      <c r="Q30" s="81">
        <v>3.8831062549435891</v>
      </c>
      <c r="R30" s="81">
        <v>1.0435676353281294</v>
      </c>
      <c r="S30" s="81">
        <v>8.1344954143340118</v>
      </c>
      <c r="T30" s="81">
        <v>8.6358710819302482E-4</v>
      </c>
      <c r="U30" s="81">
        <v>0</v>
      </c>
      <c r="V30" s="81">
        <v>0.37600474712473736</v>
      </c>
      <c r="W30" s="81">
        <v>0</v>
      </c>
      <c r="X30" s="81">
        <v>0</v>
      </c>
      <c r="Y30" s="81">
        <v>0.4330673474234078</v>
      </c>
      <c r="Z30" s="81">
        <v>3.6500779239489178</v>
      </c>
      <c r="AA30" s="81">
        <v>0</v>
      </c>
      <c r="AB30" s="81">
        <v>0.30994696146401979</v>
      </c>
      <c r="AC30" s="81">
        <v>3.1033707662400283</v>
      </c>
      <c r="AD30" s="81">
        <v>46.160302816602254</v>
      </c>
      <c r="AE30" s="81">
        <v>106.18468819498514</v>
      </c>
      <c r="AF30" s="81">
        <v>25.476244598692354</v>
      </c>
      <c r="AG30" s="81">
        <v>11.632647075447407</v>
      </c>
      <c r="AH30" s="81">
        <v>17.903946690167974</v>
      </c>
      <c r="AI30" s="81">
        <v>7.4382697473255571E-2</v>
      </c>
      <c r="AJ30" s="81">
        <v>6.3396327932653665E-2</v>
      </c>
      <c r="AK30" s="81">
        <v>4.7246091248917175</v>
      </c>
      <c r="AL30" s="81">
        <v>0.58050448501286778</v>
      </c>
      <c r="AM30" s="81">
        <v>2.8541003739058937</v>
      </c>
      <c r="AN30" s="81">
        <v>0.37934020780700489</v>
      </c>
      <c r="AO30" s="81">
        <v>0.56598370608282378</v>
      </c>
      <c r="AP30" s="81">
        <v>1.0972365230651127</v>
      </c>
      <c r="AQ30" s="81">
        <v>0.24593440836812538</v>
      </c>
      <c r="AR30" s="81">
        <v>7.327703356338481</v>
      </c>
      <c r="AS30" s="81">
        <v>2.2316991411692237</v>
      </c>
      <c r="AT30" s="81">
        <v>0</v>
      </c>
      <c r="AU30" s="81">
        <v>0.62822651974067978</v>
      </c>
      <c r="AV30" s="81">
        <v>12.06676873666736</v>
      </c>
      <c r="AW30" s="81">
        <v>9.2750758653578789</v>
      </c>
      <c r="AX30" s="81">
        <v>0</v>
      </c>
      <c r="AY30" s="81">
        <v>0.51226981473018074</v>
      </c>
      <c r="AZ30" s="81">
        <v>5.3189794575982781E-2</v>
      </c>
      <c r="BA30" s="81">
        <v>3.4463568417141621</v>
      </c>
      <c r="BB30" s="81">
        <v>1.3083844802150127E-2</v>
      </c>
      <c r="BC30" s="81">
        <v>2.185622258156743</v>
      </c>
      <c r="BD30" s="81">
        <v>7.2452308628175439</v>
      </c>
      <c r="BE30" s="81">
        <v>5.2351040654756247</v>
      </c>
      <c r="BF30" s="81">
        <v>0.74403984877921814</v>
      </c>
      <c r="BG30" s="81">
        <v>1.008884775179518</v>
      </c>
      <c r="BH30" s="81">
        <v>1.0573845876280961E-5</v>
      </c>
      <c r="BI30" s="81">
        <v>0.52491126659003617</v>
      </c>
      <c r="BJ30" s="81">
        <v>2.2667021605044906E-2</v>
      </c>
      <c r="BK30" s="81">
        <v>1.6764997685306247</v>
      </c>
      <c r="BL30" s="81">
        <v>2.8366217962850659</v>
      </c>
      <c r="BM30" s="81">
        <v>0.19185128588232822</v>
      </c>
      <c r="BN30" s="81">
        <v>7.5772596264976974E-5</v>
      </c>
      <c r="BO30" s="81">
        <v>0</v>
      </c>
      <c r="BP30" s="129">
        <v>326.31226008656091</v>
      </c>
      <c r="BQ30" s="81">
        <v>16526.458770335161</v>
      </c>
      <c r="BR30" s="81">
        <v>0</v>
      </c>
      <c r="BS30" s="129">
        <v>16526.458770335161</v>
      </c>
      <c r="BT30" s="81">
        <v>23563.628024729715</v>
      </c>
      <c r="BU30" s="81">
        <v>156.92611749044289</v>
      </c>
      <c r="BV30" s="129">
        <v>23720.554142220157</v>
      </c>
      <c r="BW30" s="81">
        <v>961.52362407048247</v>
      </c>
      <c r="BX30" s="129">
        <v>41208.536536625805</v>
      </c>
      <c r="BY30" s="130">
        <v>41534.848796712366</v>
      </c>
      <c r="BZ30" s="107"/>
      <c r="CB30" s="87"/>
    </row>
    <row r="31" spans="1:80" ht="14.25" customHeight="1">
      <c r="A31" s="33" t="s">
        <v>455</v>
      </c>
      <c r="B31" s="21" t="s">
        <v>341</v>
      </c>
      <c r="C31" s="108" t="s">
        <v>139</v>
      </c>
      <c r="D31" s="81">
        <v>24.614532173172122</v>
      </c>
      <c r="E31" s="81">
        <v>7.3695385830438941E-4</v>
      </c>
      <c r="F31" s="81">
        <v>1.424196059012766</v>
      </c>
      <c r="G31" s="81">
        <v>4.2994993533427319</v>
      </c>
      <c r="H31" s="81">
        <v>0.38463080051322296</v>
      </c>
      <c r="I31" s="81">
        <v>7.9548300742812897E-2</v>
      </c>
      <c r="J31" s="81">
        <v>0.21446060411064291</v>
      </c>
      <c r="K31" s="81">
        <v>2.3884261556844835E-3</v>
      </c>
      <c r="L31" s="81">
        <v>5.4154389940836128E-2</v>
      </c>
      <c r="M31" s="81">
        <v>0</v>
      </c>
      <c r="N31" s="81">
        <v>4.3681075347612253E-3</v>
      </c>
      <c r="O31" s="81">
        <v>1.8195849428889719E-3</v>
      </c>
      <c r="P31" s="81">
        <v>0.4153477804164023</v>
      </c>
      <c r="Q31" s="81">
        <v>0.24796181943086312</v>
      </c>
      <c r="R31" s="81">
        <v>0.12955987001973515</v>
      </c>
      <c r="S31" s="81">
        <v>0.61965730276947428</v>
      </c>
      <c r="T31" s="81">
        <v>1.9051571454518156E-2</v>
      </c>
      <c r="U31" s="81">
        <v>5.5071628207802436E-3</v>
      </c>
      <c r="V31" s="81">
        <v>6.72293516489572E-2</v>
      </c>
      <c r="W31" s="81">
        <v>0</v>
      </c>
      <c r="X31" s="81">
        <v>0</v>
      </c>
      <c r="Y31" s="81">
        <v>0.31406741229455171</v>
      </c>
      <c r="Z31" s="81">
        <v>1.0060572536667598E-2</v>
      </c>
      <c r="AA31" s="81">
        <v>0</v>
      </c>
      <c r="AB31" s="81">
        <v>0.10018214830563375</v>
      </c>
      <c r="AC31" s="81">
        <v>2.9851516894810269E-2</v>
      </c>
      <c r="AD31" s="81">
        <v>10.19151620563372</v>
      </c>
      <c r="AE31" s="81">
        <v>35.169524135797843</v>
      </c>
      <c r="AF31" s="81">
        <v>9.4488195707202127</v>
      </c>
      <c r="AG31" s="81">
        <v>3.480034252624602</v>
      </c>
      <c r="AH31" s="81">
        <v>1.0264788716731974</v>
      </c>
      <c r="AI31" s="81">
        <v>2.8121438848011451E-2</v>
      </c>
      <c r="AJ31" s="81">
        <v>1.1972538642912198</v>
      </c>
      <c r="AK31" s="81">
        <v>9.2604300816777094</v>
      </c>
      <c r="AL31" s="81">
        <v>8.8420597121182613E-3</v>
      </c>
      <c r="AM31" s="81">
        <v>0.24069614340505505</v>
      </c>
      <c r="AN31" s="81">
        <v>0.34481483958281733</v>
      </c>
      <c r="AO31" s="81">
        <v>0.15321472480645471</v>
      </c>
      <c r="AP31" s="81">
        <v>9.3798572309352804E-2</v>
      </c>
      <c r="AQ31" s="81">
        <v>3.6775961152689503E-2</v>
      </c>
      <c r="AR31" s="81">
        <v>1.1242309262762205</v>
      </c>
      <c r="AS31" s="81">
        <v>0.20242075957062122</v>
      </c>
      <c r="AT31" s="81">
        <v>0</v>
      </c>
      <c r="AU31" s="81">
        <v>1.2401783024070153E-2</v>
      </c>
      <c r="AV31" s="81">
        <v>0.31070683080949701</v>
      </c>
      <c r="AW31" s="81">
        <v>5.1012257936389815</v>
      </c>
      <c r="AX31" s="81">
        <v>1.8418912844648284E-3</v>
      </c>
      <c r="AY31" s="81">
        <v>2.2397907390206102E-2</v>
      </c>
      <c r="AZ31" s="81">
        <v>1.6714196902449446E-2</v>
      </c>
      <c r="BA31" s="81">
        <v>2.4262982000954912E-2</v>
      </c>
      <c r="BB31" s="81">
        <v>1.7943712011557517E-3</v>
      </c>
      <c r="BC31" s="81">
        <v>9.1491216157211159</v>
      </c>
      <c r="BD31" s="81">
        <v>9.4990202669736252</v>
      </c>
      <c r="BE31" s="81">
        <v>168.26735284997164</v>
      </c>
      <c r="BF31" s="81">
        <v>3.7890505349408167E-2</v>
      </c>
      <c r="BG31" s="81">
        <v>4.6680505261569943E-2</v>
      </c>
      <c r="BH31" s="81">
        <v>4.7743375489350034E-3</v>
      </c>
      <c r="BI31" s="81">
        <v>0.34291169303267405</v>
      </c>
      <c r="BJ31" s="81">
        <v>0.16695871148792821</v>
      </c>
      <c r="BK31" s="81">
        <v>0.93938064715322045</v>
      </c>
      <c r="BL31" s="81">
        <v>10.742388510982304</v>
      </c>
      <c r="BM31" s="81">
        <v>0.48349177526396292</v>
      </c>
      <c r="BN31" s="81">
        <v>9.7118294374287317E-5</v>
      </c>
      <c r="BO31" s="81">
        <v>0</v>
      </c>
      <c r="BP31" s="129">
        <v>310.21719796329364</v>
      </c>
      <c r="BQ31" s="81">
        <v>3302.4968779600367</v>
      </c>
      <c r="BR31" s="81">
        <v>0</v>
      </c>
      <c r="BS31" s="129">
        <v>3302.4968779600367</v>
      </c>
      <c r="BT31" s="81">
        <v>660.03129814186423</v>
      </c>
      <c r="BU31" s="81">
        <v>30.996807317686674</v>
      </c>
      <c r="BV31" s="129">
        <v>691.02810545955094</v>
      </c>
      <c r="BW31" s="81">
        <v>35.183919824831278</v>
      </c>
      <c r="BX31" s="129">
        <v>4028.7089032444192</v>
      </c>
      <c r="BY31" s="130">
        <v>4338.9261012077131</v>
      </c>
      <c r="BZ31" s="107"/>
      <c r="CB31" s="87"/>
    </row>
    <row r="32" spans="1:80" ht="14.25" customHeight="1">
      <c r="A32" s="33" t="s">
        <v>456</v>
      </c>
      <c r="B32" s="21" t="s">
        <v>342</v>
      </c>
      <c r="C32" s="108" t="s">
        <v>140</v>
      </c>
      <c r="D32" s="81">
        <v>3.1248340251407059</v>
      </c>
      <c r="E32" s="81">
        <v>3.7608126835323152</v>
      </c>
      <c r="F32" s="81">
        <v>5.0370043675272771E-2</v>
      </c>
      <c r="G32" s="81">
        <v>15.862895342255971</v>
      </c>
      <c r="H32" s="81">
        <v>29.167683047623267</v>
      </c>
      <c r="I32" s="81">
        <v>177.70942554793439</v>
      </c>
      <c r="J32" s="81">
        <v>6.248575776317244</v>
      </c>
      <c r="K32" s="81">
        <v>0.45192719270993209</v>
      </c>
      <c r="L32" s="81">
        <v>7.1008294997015291</v>
      </c>
      <c r="M32" s="81">
        <v>0</v>
      </c>
      <c r="N32" s="81">
        <v>8.88764085149398E-3</v>
      </c>
      <c r="O32" s="81">
        <v>7.228890558043366</v>
      </c>
      <c r="P32" s="81">
        <v>0.54043058431353819</v>
      </c>
      <c r="Q32" s="81">
        <v>24.314482995713686</v>
      </c>
      <c r="R32" s="81">
        <v>2.2698461058556969</v>
      </c>
      <c r="S32" s="81">
        <v>8.4097856391829477</v>
      </c>
      <c r="T32" s="81">
        <v>0.65916159832361709</v>
      </c>
      <c r="U32" s="81">
        <v>7.2261976786316087E-2</v>
      </c>
      <c r="V32" s="81">
        <v>0.19739661303514155</v>
      </c>
      <c r="W32" s="81">
        <v>0</v>
      </c>
      <c r="X32" s="81">
        <v>0</v>
      </c>
      <c r="Y32" s="81">
        <v>77.126770937526459</v>
      </c>
      <c r="Z32" s="81">
        <v>0.93226623042797652</v>
      </c>
      <c r="AA32" s="81">
        <v>86.827180741091126</v>
      </c>
      <c r="AB32" s="81">
        <v>3.1707652395004393</v>
      </c>
      <c r="AC32" s="81">
        <v>11.503946300350973</v>
      </c>
      <c r="AD32" s="81">
        <v>52.958746020647375</v>
      </c>
      <c r="AE32" s="81">
        <v>10.576950166352653</v>
      </c>
      <c r="AF32" s="81">
        <v>800.5406105875104</v>
      </c>
      <c r="AG32" s="81">
        <v>6.5302795481274867</v>
      </c>
      <c r="AH32" s="81">
        <v>11.513441400613102</v>
      </c>
      <c r="AI32" s="81">
        <v>0.32442676585004626</v>
      </c>
      <c r="AJ32" s="81">
        <v>0.21613305855253265</v>
      </c>
      <c r="AK32" s="81">
        <v>26.185273749249838</v>
      </c>
      <c r="AL32" s="81">
        <v>4.9028076996544625</v>
      </c>
      <c r="AM32" s="81">
        <v>38.940771440583077</v>
      </c>
      <c r="AN32" s="81">
        <v>0.40082114603729874</v>
      </c>
      <c r="AO32" s="81">
        <v>9.7671072003850554</v>
      </c>
      <c r="AP32" s="81">
        <v>209.9733921095102</v>
      </c>
      <c r="AQ32" s="81">
        <v>8.1908961588082025</v>
      </c>
      <c r="AR32" s="81">
        <v>33.326669206491658</v>
      </c>
      <c r="AS32" s="81">
        <v>6.3450642509335076</v>
      </c>
      <c r="AT32" s="81">
        <v>0</v>
      </c>
      <c r="AU32" s="81">
        <v>7.4796676403537754</v>
      </c>
      <c r="AV32" s="81">
        <v>12.256520085721535</v>
      </c>
      <c r="AW32" s="81">
        <v>16.594671405957232</v>
      </c>
      <c r="AX32" s="81">
        <v>1.5700360468141158E-2</v>
      </c>
      <c r="AY32" s="81">
        <v>5.3208289410913263</v>
      </c>
      <c r="AZ32" s="81">
        <v>9.8390010850675669</v>
      </c>
      <c r="BA32" s="81">
        <v>0.91335532819129039</v>
      </c>
      <c r="BB32" s="81">
        <v>0.290929474875812</v>
      </c>
      <c r="BC32" s="81">
        <v>3.8226180380544723</v>
      </c>
      <c r="BD32" s="81">
        <v>38.93931150033535</v>
      </c>
      <c r="BE32" s="81">
        <v>111.43917120102348</v>
      </c>
      <c r="BF32" s="81">
        <v>30.146300792400659</v>
      </c>
      <c r="BG32" s="81">
        <v>566.8085042639425</v>
      </c>
      <c r="BH32" s="81">
        <v>8.853164998932532E-2</v>
      </c>
      <c r="BI32" s="81">
        <v>4.2142544320406978</v>
      </c>
      <c r="BJ32" s="81">
        <v>2.0860697043123899</v>
      </c>
      <c r="BK32" s="81">
        <v>19.283961529712542</v>
      </c>
      <c r="BL32" s="81">
        <v>16.306087224398063</v>
      </c>
      <c r="BM32" s="81">
        <v>10.099524578547941</v>
      </c>
      <c r="BN32" s="81">
        <v>7.0933949023684073E-4</v>
      </c>
      <c r="BO32" s="81">
        <v>0</v>
      </c>
      <c r="BP32" s="129">
        <v>2543.3785354051747</v>
      </c>
      <c r="BQ32" s="81">
        <v>24407.960160285977</v>
      </c>
      <c r="BR32" s="81">
        <v>0</v>
      </c>
      <c r="BS32" s="129">
        <v>24407.960160285977</v>
      </c>
      <c r="BT32" s="81">
        <v>1576.7125518121345</v>
      </c>
      <c r="BU32" s="81">
        <v>495.65785673244693</v>
      </c>
      <c r="BV32" s="129">
        <v>2072.3704085445816</v>
      </c>
      <c r="BW32" s="81">
        <v>2232.1841081411776</v>
      </c>
      <c r="BX32" s="129">
        <v>28712.514676971736</v>
      </c>
      <c r="BY32" s="130">
        <v>31255.893212376912</v>
      </c>
      <c r="BZ32" s="107"/>
      <c r="CB32" s="87"/>
    </row>
    <row r="33" spans="1:80" ht="14.25" customHeight="1">
      <c r="A33" s="33" t="s">
        <v>457</v>
      </c>
      <c r="B33" s="21" t="s">
        <v>343</v>
      </c>
      <c r="C33" s="108" t="s">
        <v>141</v>
      </c>
      <c r="D33" s="81">
        <v>0</v>
      </c>
      <c r="E33" s="81">
        <v>14.163198663201527</v>
      </c>
      <c r="F33" s="81">
        <v>10.263887082650504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0.91467579695136925</v>
      </c>
      <c r="N33" s="81">
        <v>0</v>
      </c>
      <c r="O33" s="81">
        <v>2.5103857935139167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3.3494896577863424</v>
      </c>
      <c r="AC33" s="81">
        <v>1.2580065193475198</v>
      </c>
      <c r="AD33" s="81">
        <v>0</v>
      </c>
      <c r="AE33" s="81">
        <v>1.3884433976533579</v>
      </c>
      <c r="AF33" s="81">
        <v>169.23806641018274</v>
      </c>
      <c r="AG33" s="81">
        <v>129.44247101228621</v>
      </c>
      <c r="AH33" s="81">
        <v>0.5188852957506449</v>
      </c>
      <c r="AI33" s="81">
        <v>0.34100337347038512</v>
      </c>
      <c r="AJ33" s="81">
        <v>0</v>
      </c>
      <c r="AK33" s="81">
        <v>134.02543922990347</v>
      </c>
      <c r="AL33" s="81">
        <v>26.418334783745724</v>
      </c>
      <c r="AM33" s="81">
        <v>7.3551964657310336</v>
      </c>
      <c r="AN33" s="81">
        <v>0.89161382678075474</v>
      </c>
      <c r="AO33" s="81">
        <v>4.2450606588624531</v>
      </c>
      <c r="AP33" s="81">
        <v>1190.8920821614577</v>
      </c>
      <c r="AQ33" s="81">
        <v>13.13565983696628</v>
      </c>
      <c r="AR33" s="81">
        <v>2.9166117847776345</v>
      </c>
      <c r="AS33" s="81">
        <v>1.0564980080090853</v>
      </c>
      <c r="AT33" s="81">
        <v>0</v>
      </c>
      <c r="AU33" s="81">
        <v>2.6013954464566109</v>
      </c>
      <c r="AV33" s="81">
        <v>25.512202298906349</v>
      </c>
      <c r="AW33" s="81">
        <v>97.700057652563856</v>
      </c>
      <c r="AX33" s="81">
        <v>3.0967099493487269</v>
      </c>
      <c r="AY33" s="81">
        <v>37.749898691966536</v>
      </c>
      <c r="AZ33" s="81">
        <v>1.6016641417064394</v>
      </c>
      <c r="BA33" s="81">
        <v>4.6107509282156942E-2</v>
      </c>
      <c r="BB33" s="81">
        <v>6.2686009959506719E-5</v>
      </c>
      <c r="BC33" s="81">
        <v>84.853147520493778</v>
      </c>
      <c r="BD33" s="81">
        <v>183.73645759373818</v>
      </c>
      <c r="BE33" s="81">
        <v>42.816993444706249</v>
      </c>
      <c r="BF33" s="81">
        <v>43.176678956410328</v>
      </c>
      <c r="BG33" s="81">
        <v>34.062466035128459</v>
      </c>
      <c r="BH33" s="81">
        <v>1.6349299029048745</v>
      </c>
      <c r="BI33" s="81">
        <v>0.47286687975566327</v>
      </c>
      <c r="BJ33" s="81">
        <v>2.9473287431698152</v>
      </c>
      <c r="BK33" s="81">
        <v>0.30691988799944941</v>
      </c>
      <c r="BL33" s="81">
        <v>2.8558619578300419</v>
      </c>
      <c r="BM33" s="81">
        <v>101.16458752545977</v>
      </c>
      <c r="BN33" s="81">
        <v>0</v>
      </c>
      <c r="BO33" s="81">
        <v>0</v>
      </c>
      <c r="BP33" s="129">
        <v>2380.6613465828659</v>
      </c>
      <c r="BQ33" s="81">
        <v>263.25593197219752</v>
      </c>
      <c r="BR33" s="81">
        <v>0</v>
      </c>
      <c r="BS33" s="129">
        <v>263.25593197219752</v>
      </c>
      <c r="BT33" s="81">
        <v>0</v>
      </c>
      <c r="BU33" s="81">
        <v>0</v>
      </c>
      <c r="BV33" s="129">
        <v>0</v>
      </c>
      <c r="BW33" s="81">
        <v>0</v>
      </c>
      <c r="BX33" s="129">
        <v>263.25593197219752</v>
      </c>
      <c r="BY33" s="130">
        <v>2643.9172785550636</v>
      </c>
      <c r="BZ33" s="107"/>
      <c r="CB33" s="87"/>
    </row>
    <row r="34" spans="1:80" ht="14.25" customHeight="1">
      <c r="A34" s="33" t="s">
        <v>458</v>
      </c>
      <c r="B34" s="21" t="s">
        <v>365</v>
      </c>
      <c r="C34" s="108" t="s">
        <v>53</v>
      </c>
      <c r="D34" s="81">
        <v>68.733108556529231</v>
      </c>
      <c r="E34" s="81">
        <v>0</v>
      </c>
      <c r="F34" s="81">
        <v>106.2206700299996</v>
      </c>
      <c r="G34" s="81">
        <v>1960.1466521328093</v>
      </c>
      <c r="H34" s="81">
        <v>2009.0582509875078</v>
      </c>
      <c r="I34" s="81">
        <v>1263.6238055912131</v>
      </c>
      <c r="J34" s="81">
        <v>131.13306968794203</v>
      </c>
      <c r="K34" s="81">
        <v>228.69946546734795</v>
      </c>
      <c r="L34" s="81">
        <v>185.98066967191983</v>
      </c>
      <c r="M34" s="81">
        <v>122.2094998225473</v>
      </c>
      <c r="N34" s="81">
        <v>137.04605936745227</v>
      </c>
      <c r="O34" s="81">
        <v>38.838843188570074</v>
      </c>
      <c r="P34" s="81">
        <v>227.35947946022651</v>
      </c>
      <c r="Q34" s="81">
        <v>1349.4665711167347</v>
      </c>
      <c r="R34" s="81">
        <v>876.4294660467134</v>
      </c>
      <c r="S34" s="81">
        <v>863.01119451744671</v>
      </c>
      <c r="T34" s="81">
        <v>6.2579947970313246</v>
      </c>
      <c r="U34" s="81">
        <v>40.146105784061909</v>
      </c>
      <c r="V34" s="81">
        <v>48.497101243997584</v>
      </c>
      <c r="W34" s="81">
        <v>0</v>
      </c>
      <c r="X34" s="81">
        <v>0</v>
      </c>
      <c r="Y34" s="81">
        <v>451.24237370058944</v>
      </c>
      <c r="Z34" s="81">
        <v>34.528960530797953</v>
      </c>
      <c r="AA34" s="81">
        <v>314.60214685672861</v>
      </c>
      <c r="AB34" s="81">
        <v>141.92037425378768</v>
      </c>
      <c r="AC34" s="81">
        <v>200.08511106408776</v>
      </c>
      <c r="AD34" s="81">
        <v>8030.5926052465875</v>
      </c>
      <c r="AE34" s="81">
        <v>158.98156621114498</v>
      </c>
      <c r="AF34" s="81">
        <v>2004.1180453005306</v>
      </c>
      <c r="AG34" s="81">
        <v>890.4542767705874</v>
      </c>
      <c r="AH34" s="81">
        <v>1361.0231520587568</v>
      </c>
      <c r="AI34" s="81">
        <v>126.85264433067111</v>
      </c>
      <c r="AJ34" s="81">
        <v>0.53446885713310843</v>
      </c>
      <c r="AK34" s="81">
        <v>413.64912714601394</v>
      </c>
      <c r="AL34" s="81">
        <v>189.61377842252492</v>
      </c>
      <c r="AM34" s="81">
        <v>1156.3947645152477</v>
      </c>
      <c r="AN34" s="81">
        <v>77.921483250307489</v>
      </c>
      <c r="AO34" s="81">
        <v>502.31861678542174</v>
      </c>
      <c r="AP34" s="81">
        <v>1910.270253443663</v>
      </c>
      <c r="AQ34" s="81">
        <v>150.79498838092005</v>
      </c>
      <c r="AR34" s="81">
        <v>758.898175170375</v>
      </c>
      <c r="AS34" s="81">
        <v>75.84526717248481</v>
      </c>
      <c r="AT34" s="81">
        <v>0</v>
      </c>
      <c r="AU34" s="81">
        <v>516.48964787152738</v>
      </c>
      <c r="AV34" s="81">
        <v>346.36808832833958</v>
      </c>
      <c r="AW34" s="81">
        <v>808.04275169631694</v>
      </c>
      <c r="AX34" s="81">
        <v>14.675179479390769</v>
      </c>
      <c r="AY34" s="81">
        <v>250.72936707291035</v>
      </c>
      <c r="AZ34" s="81">
        <v>36.344967906251036</v>
      </c>
      <c r="BA34" s="81">
        <v>32.55602033159002</v>
      </c>
      <c r="BB34" s="81">
        <v>3.8319177615275226</v>
      </c>
      <c r="BC34" s="81">
        <v>318.46248198773748</v>
      </c>
      <c r="BD34" s="81">
        <v>1022.6005235934654</v>
      </c>
      <c r="BE34" s="81">
        <v>1677.9314424606182</v>
      </c>
      <c r="BF34" s="81">
        <v>1056.2976701933758</v>
      </c>
      <c r="BG34" s="81">
        <v>1638.7200811564692</v>
      </c>
      <c r="BH34" s="81">
        <v>29.077725357013769</v>
      </c>
      <c r="BI34" s="81">
        <v>209.14535901719162</v>
      </c>
      <c r="BJ34" s="81">
        <v>71.285965132493715</v>
      </c>
      <c r="BK34" s="81">
        <v>908.92026949138892</v>
      </c>
      <c r="BL34" s="81">
        <v>72.023854942507242</v>
      </c>
      <c r="BM34" s="81">
        <v>101.67142040810064</v>
      </c>
      <c r="BN34" s="81">
        <v>1.5679511449511374</v>
      </c>
      <c r="BO34" s="81">
        <v>0</v>
      </c>
      <c r="BP34" s="129">
        <v>37730.242872271563</v>
      </c>
      <c r="BQ34" s="81">
        <v>35884.577786022899</v>
      </c>
      <c r="BR34" s="81">
        <v>0</v>
      </c>
      <c r="BS34" s="129">
        <v>35884.577786022899</v>
      </c>
      <c r="BT34" s="81">
        <v>0</v>
      </c>
      <c r="BU34" s="81">
        <v>0</v>
      </c>
      <c r="BV34" s="129">
        <v>0</v>
      </c>
      <c r="BW34" s="81">
        <v>3402.8009441108252</v>
      </c>
      <c r="BX34" s="129">
        <v>39287.378730133722</v>
      </c>
      <c r="BY34" s="130">
        <v>77017.621602405285</v>
      </c>
      <c r="BZ34" s="107"/>
      <c r="CB34" s="87"/>
    </row>
    <row r="35" spans="1:80" ht="14.25" customHeight="1">
      <c r="A35" s="33" t="s">
        <v>459</v>
      </c>
      <c r="B35" s="21" t="s">
        <v>344</v>
      </c>
      <c r="C35" s="108" t="s">
        <v>54</v>
      </c>
      <c r="D35" s="81">
        <v>748.4102648756791</v>
      </c>
      <c r="E35" s="81">
        <v>0</v>
      </c>
      <c r="F35" s="81">
        <v>39.790219056383236</v>
      </c>
      <c r="G35" s="81">
        <v>8.9850402584819005</v>
      </c>
      <c r="H35" s="81">
        <v>12.891364205160647</v>
      </c>
      <c r="I35" s="81">
        <v>39.569728664428283</v>
      </c>
      <c r="J35" s="81">
        <v>2.6944087226874931</v>
      </c>
      <c r="K35" s="81">
        <v>0.22067475352212107</v>
      </c>
      <c r="L35" s="81">
        <v>5.6151531443591113E-2</v>
      </c>
      <c r="M35" s="81">
        <v>0</v>
      </c>
      <c r="N35" s="81">
        <v>1.5614706686983053</v>
      </c>
      <c r="O35" s="81">
        <v>0</v>
      </c>
      <c r="P35" s="81">
        <v>3.0337233144718794</v>
      </c>
      <c r="Q35" s="81">
        <v>23.413717124854255</v>
      </c>
      <c r="R35" s="81">
        <v>0</v>
      </c>
      <c r="S35" s="81">
        <v>0.19623099561828111</v>
      </c>
      <c r="T35" s="81">
        <v>0</v>
      </c>
      <c r="U35" s="81">
        <v>0</v>
      </c>
      <c r="V35" s="81">
        <v>0.1183139753513389</v>
      </c>
      <c r="W35" s="81">
        <v>0</v>
      </c>
      <c r="X35" s="81">
        <v>0</v>
      </c>
      <c r="Y35" s="81">
        <v>0.46003370652113157</v>
      </c>
      <c r="Z35" s="81">
        <v>2.6704459936371205</v>
      </c>
      <c r="AA35" s="81">
        <v>6.3721271657099434</v>
      </c>
      <c r="AB35" s="81">
        <v>268.97607077170863</v>
      </c>
      <c r="AC35" s="81">
        <v>0.91157602176868158</v>
      </c>
      <c r="AD35" s="81">
        <v>217.90257551820258</v>
      </c>
      <c r="AE35" s="81">
        <v>2.2590197023015421</v>
      </c>
      <c r="AF35" s="81">
        <v>131.68324313966247</v>
      </c>
      <c r="AG35" s="81">
        <v>24.360022823084901</v>
      </c>
      <c r="AH35" s="81">
        <v>77.281170007237677</v>
      </c>
      <c r="AI35" s="81">
        <v>0</v>
      </c>
      <c r="AJ35" s="81">
        <v>0</v>
      </c>
      <c r="AK35" s="81">
        <v>18.476548418833332</v>
      </c>
      <c r="AL35" s="81">
        <v>7.7800814047608053</v>
      </c>
      <c r="AM35" s="81">
        <v>177.40248841283611</v>
      </c>
      <c r="AN35" s="81">
        <v>0.10935174883351481</v>
      </c>
      <c r="AO35" s="81">
        <v>266.55771936075342</v>
      </c>
      <c r="AP35" s="81">
        <v>0.42755550813577914</v>
      </c>
      <c r="AQ35" s="81">
        <v>1.3346865565502433</v>
      </c>
      <c r="AR35" s="81">
        <v>19.174284822456269</v>
      </c>
      <c r="AS35" s="81">
        <v>50.150932706695038</v>
      </c>
      <c r="AT35" s="81">
        <v>0</v>
      </c>
      <c r="AU35" s="81">
        <v>33.31088612819395</v>
      </c>
      <c r="AV35" s="81">
        <v>23.305180695825335</v>
      </c>
      <c r="AW35" s="81">
        <v>42.757000657265444</v>
      </c>
      <c r="AX35" s="81">
        <v>2.1966711218793407</v>
      </c>
      <c r="AY35" s="81">
        <v>26.778133459981845</v>
      </c>
      <c r="AZ35" s="81">
        <v>0.31553894819335426</v>
      </c>
      <c r="BA35" s="81">
        <v>0.21116765239322927</v>
      </c>
      <c r="BB35" s="81">
        <v>0</v>
      </c>
      <c r="BC35" s="81">
        <v>42.629303931416395</v>
      </c>
      <c r="BD35" s="81">
        <v>121.1233351993489</v>
      </c>
      <c r="BE35" s="81">
        <v>152.72603885683029</v>
      </c>
      <c r="BF35" s="81">
        <v>321.98025864082655</v>
      </c>
      <c r="BG35" s="81">
        <v>613.37156379152964</v>
      </c>
      <c r="BH35" s="81">
        <v>32.711780181221386</v>
      </c>
      <c r="BI35" s="81">
        <v>430.20416445512103</v>
      </c>
      <c r="BJ35" s="81">
        <v>171.71440263660244</v>
      </c>
      <c r="BK35" s="81">
        <v>39.172755349233185</v>
      </c>
      <c r="BL35" s="81">
        <v>0.63664828426877851</v>
      </c>
      <c r="BM35" s="81">
        <v>9.570692333425459</v>
      </c>
      <c r="BN35" s="81">
        <v>0</v>
      </c>
      <c r="BO35" s="81">
        <v>0</v>
      </c>
      <c r="BP35" s="129">
        <v>4219.9467642600257</v>
      </c>
      <c r="BQ35" s="81">
        <v>3206.349793401967</v>
      </c>
      <c r="BR35" s="81">
        <v>41.467669780942643</v>
      </c>
      <c r="BS35" s="129">
        <v>3247.8174631829097</v>
      </c>
      <c r="BT35" s="81">
        <v>0</v>
      </c>
      <c r="BU35" s="81">
        <v>0</v>
      </c>
      <c r="BV35" s="129">
        <v>0</v>
      </c>
      <c r="BW35" s="81">
        <v>0</v>
      </c>
      <c r="BX35" s="129">
        <v>3247.8174631829097</v>
      </c>
      <c r="BY35" s="130">
        <v>7467.7642274429354</v>
      </c>
      <c r="BZ35" s="107"/>
      <c r="CB35" s="87"/>
    </row>
    <row r="36" spans="1:80" ht="14.25" customHeight="1">
      <c r="A36" s="33" t="s">
        <v>460</v>
      </c>
      <c r="B36" s="21" t="s">
        <v>366</v>
      </c>
      <c r="C36" s="108" t="s">
        <v>55</v>
      </c>
      <c r="D36" s="81">
        <v>0.2334537312760335</v>
      </c>
      <c r="E36" s="81">
        <v>7.8232720813771917E-2</v>
      </c>
      <c r="F36" s="81">
        <v>1.1437224671342285E-2</v>
      </c>
      <c r="G36" s="81">
        <v>451.16587504336974</v>
      </c>
      <c r="H36" s="81">
        <v>171.61324770597403</v>
      </c>
      <c r="I36" s="81">
        <v>441.26774461818161</v>
      </c>
      <c r="J36" s="81">
        <v>0.61813288893532625</v>
      </c>
      <c r="K36" s="81">
        <v>0.98610256405720265</v>
      </c>
      <c r="L36" s="81">
        <v>3.3281759358550844</v>
      </c>
      <c r="M36" s="81">
        <v>2.0806668907552245E-3</v>
      </c>
      <c r="N36" s="81">
        <v>9.6077977570364919</v>
      </c>
      <c r="O36" s="81">
        <v>2.1713217570161363E-3</v>
      </c>
      <c r="P36" s="81">
        <v>538.06670102085559</v>
      </c>
      <c r="Q36" s="81">
        <v>274.42656290754337</v>
      </c>
      <c r="R36" s="81">
        <v>3458.2877849103147</v>
      </c>
      <c r="S36" s="81">
        <v>5.1345081601632456</v>
      </c>
      <c r="T36" s="81">
        <v>9.5886378524743691E-5</v>
      </c>
      <c r="U36" s="81">
        <v>6.1227395641234843E-3</v>
      </c>
      <c r="V36" s="81">
        <v>1.2670848383914812E-2</v>
      </c>
      <c r="W36" s="81">
        <v>0</v>
      </c>
      <c r="X36" s="81">
        <v>0</v>
      </c>
      <c r="Y36" s="81">
        <v>20.9544140748175</v>
      </c>
      <c r="Z36" s="81">
        <v>6.3562812118193968</v>
      </c>
      <c r="AA36" s="81">
        <v>2095.4436770854018</v>
      </c>
      <c r="AB36" s="81">
        <v>21.86860805068714</v>
      </c>
      <c r="AC36" s="81">
        <v>114.9856084081121</v>
      </c>
      <c r="AD36" s="81">
        <v>670.74735913951088</v>
      </c>
      <c r="AE36" s="81">
        <v>133.3941848715852</v>
      </c>
      <c r="AF36" s="81">
        <v>1449.5657346785674</v>
      </c>
      <c r="AG36" s="81">
        <v>29.872837090686684</v>
      </c>
      <c r="AH36" s="81">
        <v>1.0133491449844587</v>
      </c>
      <c r="AI36" s="81">
        <v>6.7171471300625812E-2</v>
      </c>
      <c r="AJ36" s="81">
        <v>4.2766215696477854E-5</v>
      </c>
      <c r="AK36" s="81">
        <v>0.81450506877873519</v>
      </c>
      <c r="AL36" s="81">
        <v>82.497178887192291</v>
      </c>
      <c r="AM36" s="81">
        <v>274.22388146103674</v>
      </c>
      <c r="AN36" s="81">
        <v>3.4905463889393054</v>
      </c>
      <c r="AO36" s="81">
        <v>9.6579135267573815</v>
      </c>
      <c r="AP36" s="81">
        <v>137.27269887566746</v>
      </c>
      <c r="AQ36" s="81">
        <v>3.6911576009204937E-2</v>
      </c>
      <c r="AR36" s="81">
        <v>11.480621408370457</v>
      </c>
      <c r="AS36" s="81">
        <v>0.1800255525162486</v>
      </c>
      <c r="AT36" s="81">
        <v>0</v>
      </c>
      <c r="AU36" s="81">
        <v>4.6988607303811518</v>
      </c>
      <c r="AV36" s="81">
        <v>1.2748041609597405</v>
      </c>
      <c r="AW36" s="81">
        <v>5.9805818373314645</v>
      </c>
      <c r="AX36" s="81">
        <v>0.18453283404606383</v>
      </c>
      <c r="AY36" s="81">
        <v>0.80337206466375288</v>
      </c>
      <c r="AZ36" s="81">
        <v>5.6369786998945313E-2</v>
      </c>
      <c r="BA36" s="81">
        <v>5.1178843863647818E-3</v>
      </c>
      <c r="BB36" s="81">
        <v>0.12313227115704095</v>
      </c>
      <c r="BC36" s="81">
        <v>0.88049214693183464</v>
      </c>
      <c r="BD36" s="81">
        <v>6.0167392643684847</v>
      </c>
      <c r="BE36" s="81">
        <v>323.69711389200694</v>
      </c>
      <c r="BF36" s="81">
        <v>36.401408794766979</v>
      </c>
      <c r="BG36" s="81">
        <v>273.27879568472463</v>
      </c>
      <c r="BH36" s="81">
        <v>29.806111427047448</v>
      </c>
      <c r="BI36" s="81">
        <v>5.7902238037230171</v>
      </c>
      <c r="BJ36" s="81">
        <v>2.2956523960519446</v>
      </c>
      <c r="BK36" s="81">
        <v>22.418915910271746</v>
      </c>
      <c r="BL36" s="81">
        <v>28.637590293813346</v>
      </c>
      <c r="BM36" s="81">
        <v>0.19592642596303284</v>
      </c>
      <c r="BN36" s="81">
        <v>5.8417939781169944E-5</v>
      </c>
      <c r="BO36" s="81">
        <v>0</v>
      </c>
      <c r="BP36" s="129">
        <v>11161.318249418508</v>
      </c>
      <c r="BQ36" s="81">
        <v>5728.1405083308209</v>
      </c>
      <c r="BR36" s="81">
        <v>488.44353932625614</v>
      </c>
      <c r="BS36" s="129">
        <v>6216.5840476570775</v>
      </c>
      <c r="BT36" s="81">
        <v>0</v>
      </c>
      <c r="BU36" s="81">
        <v>0</v>
      </c>
      <c r="BV36" s="129">
        <v>0</v>
      </c>
      <c r="BW36" s="81">
        <v>3118.0198789063211</v>
      </c>
      <c r="BX36" s="129">
        <v>9334.603926563399</v>
      </c>
      <c r="BY36" s="130">
        <v>20495.922175981905</v>
      </c>
      <c r="BZ36" s="107"/>
      <c r="CB36" s="87"/>
    </row>
    <row r="37" spans="1:80" ht="14.25" customHeight="1">
      <c r="A37" s="33" t="s">
        <v>461</v>
      </c>
      <c r="B37" s="21" t="s">
        <v>367</v>
      </c>
      <c r="C37" s="108" t="s">
        <v>56</v>
      </c>
      <c r="D37" s="81">
        <v>90.931082911255046</v>
      </c>
      <c r="E37" s="81">
        <v>0</v>
      </c>
      <c r="F37" s="81">
        <v>0.63148882943340312</v>
      </c>
      <c r="G37" s="81">
        <v>384.43159921618826</v>
      </c>
      <c r="H37" s="81">
        <v>31.204966798481777</v>
      </c>
      <c r="I37" s="81">
        <v>180.34397337006072</v>
      </c>
      <c r="J37" s="81">
        <v>1.5685323906036619</v>
      </c>
      <c r="K37" s="81">
        <v>7.265376395979521</v>
      </c>
      <c r="L37" s="81">
        <v>4.1880559816207761</v>
      </c>
      <c r="M37" s="81">
        <v>0</v>
      </c>
      <c r="N37" s="81">
        <v>7.9607690368046384</v>
      </c>
      <c r="O37" s="81">
        <v>0</v>
      </c>
      <c r="P37" s="81">
        <v>19.472768518181333</v>
      </c>
      <c r="Q37" s="81">
        <v>766.42843760019286</v>
      </c>
      <c r="R37" s="81">
        <v>259.25926617643847</v>
      </c>
      <c r="S37" s="81">
        <v>7.6416662520035175</v>
      </c>
      <c r="T37" s="81">
        <v>0.14774616564236401</v>
      </c>
      <c r="U37" s="81">
        <v>45.521868388996694</v>
      </c>
      <c r="V37" s="81">
        <v>0.90102994419411997</v>
      </c>
      <c r="W37" s="81">
        <v>0</v>
      </c>
      <c r="X37" s="81">
        <v>0</v>
      </c>
      <c r="Y37" s="81">
        <v>19.202665690560231</v>
      </c>
      <c r="Z37" s="81">
        <v>0.11565079267246697</v>
      </c>
      <c r="AA37" s="81">
        <v>44.693062329304567</v>
      </c>
      <c r="AB37" s="81">
        <v>64.076562539218926</v>
      </c>
      <c r="AC37" s="81">
        <v>7.4702296471776952</v>
      </c>
      <c r="AD37" s="81">
        <v>16656.053158078601</v>
      </c>
      <c r="AE37" s="81">
        <v>174.6382256975873</v>
      </c>
      <c r="AF37" s="81">
        <v>948.80925883007217</v>
      </c>
      <c r="AG37" s="81">
        <v>63.018592765438619</v>
      </c>
      <c r="AH37" s="81">
        <v>42.016932526527384</v>
      </c>
      <c r="AI37" s="81">
        <v>0</v>
      </c>
      <c r="AJ37" s="81">
        <v>1.7709485995730604E-5</v>
      </c>
      <c r="AK37" s="81">
        <v>605.81144212030404</v>
      </c>
      <c r="AL37" s="81">
        <v>110.12647342366937</v>
      </c>
      <c r="AM37" s="81">
        <v>175.81175855080326</v>
      </c>
      <c r="AN37" s="81">
        <v>1.1531144700836293</v>
      </c>
      <c r="AO37" s="81">
        <v>136.84459981489965</v>
      </c>
      <c r="AP37" s="81">
        <v>376.88309525872546</v>
      </c>
      <c r="AQ37" s="81">
        <v>337.34308117574813</v>
      </c>
      <c r="AR37" s="81">
        <v>1.6132573547194295</v>
      </c>
      <c r="AS37" s="81">
        <v>0.34811601242268092</v>
      </c>
      <c r="AT37" s="81">
        <v>0</v>
      </c>
      <c r="AU37" s="81">
        <v>10052.911192578282</v>
      </c>
      <c r="AV37" s="81">
        <v>115.00121714191239</v>
      </c>
      <c r="AW37" s="81">
        <v>182.36164353084894</v>
      </c>
      <c r="AX37" s="81">
        <v>42.91111343765612</v>
      </c>
      <c r="AY37" s="81">
        <v>338.06565591748279</v>
      </c>
      <c r="AZ37" s="81">
        <v>1.358640826594725</v>
      </c>
      <c r="BA37" s="81">
        <v>1.3311812114053183</v>
      </c>
      <c r="BB37" s="81">
        <v>0</v>
      </c>
      <c r="BC37" s="81">
        <v>1208.3850823287282</v>
      </c>
      <c r="BD37" s="81">
        <v>352.23923073963459</v>
      </c>
      <c r="BE37" s="81">
        <v>515.95930828899463</v>
      </c>
      <c r="BF37" s="81">
        <v>336.93008653463221</v>
      </c>
      <c r="BG37" s="81">
        <v>689.65308309411603</v>
      </c>
      <c r="BH37" s="81">
        <v>33.101961761027212</v>
      </c>
      <c r="BI37" s="81">
        <v>117.14755425643501</v>
      </c>
      <c r="BJ37" s="81">
        <v>11.97267063315538</v>
      </c>
      <c r="BK37" s="81">
        <v>23.351193653257297</v>
      </c>
      <c r="BL37" s="81">
        <v>57.035320126831934</v>
      </c>
      <c r="BM37" s="81">
        <v>13.662093359995078</v>
      </c>
      <c r="BN37" s="81">
        <v>0</v>
      </c>
      <c r="BO37" s="81">
        <v>0</v>
      </c>
      <c r="BP37" s="129">
        <v>35667.306152185083</v>
      </c>
      <c r="BQ37" s="81">
        <v>12719.376103443044</v>
      </c>
      <c r="BR37" s="81">
        <v>0</v>
      </c>
      <c r="BS37" s="129">
        <v>12719.376103443044</v>
      </c>
      <c r="BT37" s="81">
        <v>277714.70886208687</v>
      </c>
      <c r="BU37" s="81">
        <v>0</v>
      </c>
      <c r="BV37" s="129">
        <v>277714.70886208687</v>
      </c>
      <c r="BW37" s="81">
        <v>637.41621560404781</v>
      </c>
      <c r="BX37" s="129">
        <v>291071.50118113396</v>
      </c>
      <c r="BY37" s="130">
        <v>326738.80733331904</v>
      </c>
      <c r="BZ37" s="107"/>
      <c r="CB37" s="87"/>
    </row>
    <row r="38" spans="1:80" ht="14.25" customHeight="1">
      <c r="A38" s="33" t="s">
        <v>462</v>
      </c>
      <c r="B38" s="21" t="s">
        <v>345</v>
      </c>
      <c r="C38" s="108" t="s">
        <v>57</v>
      </c>
      <c r="D38" s="81">
        <v>144.42471985760193</v>
      </c>
      <c r="E38" s="81">
        <v>0</v>
      </c>
      <c r="F38" s="81">
        <v>0</v>
      </c>
      <c r="G38" s="81">
        <v>137.40723674257146</v>
      </c>
      <c r="H38" s="81">
        <v>65.370564559602769</v>
      </c>
      <c r="I38" s="81">
        <v>485.13971751044323</v>
      </c>
      <c r="J38" s="81">
        <v>3.9800704823796211</v>
      </c>
      <c r="K38" s="81">
        <v>58.566342114171718</v>
      </c>
      <c r="L38" s="81">
        <v>7.3429027614626943</v>
      </c>
      <c r="M38" s="81">
        <v>0</v>
      </c>
      <c r="N38" s="81">
        <v>3.7378965929111043</v>
      </c>
      <c r="O38" s="81">
        <v>0</v>
      </c>
      <c r="P38" s="81">
        <v>183.69563550000285</v>
      </c>
      <c r="Q38" s="81">
        <v>80.754368330425663</v>
      </c>
      <c r="R38" s="81">
        <v>9.3733225493524627E-2</v>
      </c>
      <c r="S38" s="81">
        <v>14.062039097120461</v>
      </c>
      <c r="T38" s="81">
        <v>2.4455420314941613E-2</v>
      </c>
      <c r="U38" s="81">
        <v>7.814585722299503</v>
      </c>
      <c r="V38" s="81">
        <v>0</v>
      </c>
      <c r="W38" s="81">
        <v>0</v>
      </c>
      <c r="X38" s="81">
        <v>0</v>
      </c>
      <c r="Y38" s="81">
        <v>91.075396323330935</v>
      </c>
      <c r="Z38" s="81">
        <v>273.19092970037434</v>
      </c>
      <c r="AA38" s="81">
        <v>54.701740805508578</v>
      </c>
      <c r="AB38" s="81">
        <v>215.86511258562464</v>
      </c>
      <c r="AC38" s="81">
        <v>5.1748577670739619</v>
      </c>
      <c r="AD38" s="81">
        <v>476.75166458811179</v>
      </c>
      <c r="AE38" s="81">
        <v>1481.1024955318883</v>
      </c>
      <c r="AF38" s="81">
        <v>7655.6578280830508</v>
      </c>
      <c r="AG38" s="81">
        <v>420.65052570033868</v>
      </c>
      <c r="AH38" s="81">
        <v>16.291343898760758</v>
      </c>
      <c r="AI38" s="81">
        <v>11.595502605883059</v>
      </c>
      <c r="AJ38" s="81">
        <v>0.468827792528975</v>
      </c>
      <c r="AK38" s="81">
        <v>498.90900021463119</v>
      </c>
      <c r="AL38" s="81">
        <v>55.637430580307338</v>
      </c>
      <c r="AM38" s="81">
        <v>33.792492574522868</v>
      </c>
      <c r="AN38" s="81">
        <v>7.6098330361934012</v>
      </c>
      <c r="AO38" s="81">
        <v>0.20974432700739104</v>
      </c>
      <c r="AP38" s="81">
        <v>633.79326867872408</v>
      </c>
      <c r="AQ38" s="81">
        <v>0.99358328332108681</v>
      </c>
      <c r="AR38" s="81">
        <v>36.520601314461615</v>
      </c>
      <c r="AS38" s="81">
        <v>27.777846661338561</v>
      </c>
      <c r="AT38" s="81">
        <v>0</v>
      </c>
      <c r="AU38" s="81">
        <v>16.015296874926115</v>
      </c>
      <c r="AV38" s="81">
        <v>1033.9651656533279</v>
      </c>
      <c r="AW38" s="81">
        <v>568.70578389397713</v>
      </c>
      <c r="AX38" s="81">
        <v>2.9865879088908636</v>
      </c>
      <c r="AY38" s="81">
        <v>36.407475301002421</v>
      </c>
      <c r="AZ38" s="81">
        <v>0.54426908191406431</v>
      </c>
      <c r="BA38" s="81">
        <v>30.812592245196043</v>
      </c>
      <c r="BB38" s="81">
        <v>0.12599307296723214</v>
      </c>
      <c r="BC38" s="81">
        <v>1875.5220201387363</v>
      </c>
      <c r="BD38" s="81">
        <v>795.01304367828811</v>
      </c>
      <c r="BE38" s="81">
        <v>348.2745315497848</v>
      </c>
      <c r="BF38" s="81">
        <v>90.401822627558232</v>
      </c>
      <c r="BG38" s="81">
        <v>351.38838299370417</v>
      </c>
      <c r="BH38" s="81">
        <v>16.865936080415473</v>
      </c>
      <c r="BI38" s="81">
        <v>117.20304895088624</v>
      </c>
      <c r="BJ38" s="81">
        <v>8.8246641658117922E-2</v>
      </c>
      <c r="BK38" s="81">
        <v>0.21953116204328915</v>
      </c>
      <c r="BL38" s="81">
        <v>1.8219465970659009E-2</v>
      </c>
      <c r="BM38" s="81">
        <v>69.793778315922708</v>
      </c>
      <c r="BN38" s="81">
        <v>0</v>
      </c>
      <c r="BO38" s="81">
        <v>0</v>
      </c>
      <c r="BP38" s="129">
        <v>18544.536019606956</v>
      </c>
      <c r="BQ38" s="81">
        <v>12040.128245007825</v>
      </c>
      <c r="BR38" s="81">
        <v>0</v>
      </c>
      <c r="BS38" s="129">
        <v>12040.128245007825</v>
      </c>
      <c r="BT38" s="81">
        <v>0</v>
      </c>
      <c r="BU38" s="81">
        <v>0</v>
      </c>
      <c r="BV38" s="129">
        <v>0</v>
      </c>
      <c r="BW38" s="81">
        <v>1063.791112894213</v>
      </c>
      <c r="BX38" s="129">
        <v>13103.919357902038</v>
      </c>
      <c r="BY38" s="130">
        <v>31648.455377508995</v>
      </c>
      <c r="BZ38" s="107"/>
      <c r="CB38" s="87"/>
    </row>
    <row r="39" spans="1:80" ht="14.25" customHeight="1">
      <c r="A39" s="33" t="s">
        <v>463</v>
      </c>
      <c r="B39" s="21" t="s">
        <v>368</v>
      </c>
      <c r="C39" s="108" t="s">
        <v>58</v>
      </c>
      <c r="D39" s="81">
        <v>0</v>
      </c>
      <c r="E39" s="81">
        <v>0</v>
      </c>
      <c r="F39" s="81">
        <v>0</v>
      </c>
      <c r="G39" s="81">
        <v>97.570002630862902</v>
      </c>
      <c r="H39" s="81">
        <v>4.9112599499933536</v>
      </c>
      <c r="I39" s="81">
        <v>35.471622035334029</v>
      </c>
      <c r="J39" s="81">
        <v>0.21872608298941523</v>
      </c>
      <c r="K39" s="81">
        <v>0.11717930910547358</v>
      </c>
      <c r="L39" s="81">
        <v>3.4116262202057186</v>
      </c>
      <c r="M39" s="81">
        <v>0</v>
      </c>
      <c r="N39" s="81">
        <v>0.17004808742062566</v>
      </c>
      <c r="O39" s="81">
        <v>0</v>
      </c>
      <c r="P39" s="81">
        <v>1.3680162052805434</v>
      </c>
      <c r="Q39" s="81">
        <v>0.74107228765761879</v>
      </c>
      <c r="R39" s="81">
        <v>0</v>
      </c>
      <c r="S39" s="81">
        <v>4.8581093665443378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3.0800164980695688</v>
      </c>
      <c r="Z39" s="81">
        <v>1.5792917508909983</v>
      </c>
      <c r="AA39" s="81">
        <v>2.1910619347534839</v>
      </c>
      <c r="AB39" s="81">
        <v>0</v>
      </c>
      <c r="AC39" s="81">
        <v>1.0981915804206961</v>
      </c>
      <c r="AD39" s="81">
        <v>495.48315108407587</v>
      </c>
      <c r="AE39" s="81">
        <v>5.3372932631279397</v>
      </c>
      <c r="AF39" s="81">
        <v>496.98184670717876</v>
      </c>
      <c r="AG39" s="81">
        <v>110.86999665863939</v>
      </c>
      <c r="AH39" s="81">
        <v>69.353449362875267</v>
      </c>
      <c r="AI39" s="81">
        <v>0</v>
      </c>
      <c r="AJ39" s="81">
        <v>1.0163610786801973E-2</v>
      </c>
      <c r="AK39" s="81">
        <v>185.05222583756768</v>
      </c>
      <c r="AL39" s="81">
        <v>0</v>
      </c>
      <c r="AM39" s="81">
        <v>18.471919119457958</v>
      </c>
      <c r="AN39" s="81">
        <v>9.5985352495500909</v>
      </c>
      <c r="AO39" s="81">
        <v>190.78869976855285</v>
      </c>
      <c r="AP39" s="81">
        <v>5.072137289356994</v>
      </c>
      <c r="AQ39" s="81">
        <v>25.479010249869894</v>
      </c>
      <c r="AR39" s="81">
        <v>287.25113225229245</v>
      </c>
      <c r="AS39" s="81">
        <v>70.74187188065369</v>
      </c>
      <c r="AT39" s="81">
        <v>0</v>
      </c>
      <c r="AU39" s="81">
        <v>6.3695128644646424</v>
      </c>
      <c r="AV39" s="81">
        <v>37.529746793117717</v>
      </c>
      <c r="AW39" s="81">
        <v>68.854192947226508</v>
      </c>
      <c r="AX39" s="81">
        <v>3.4800745335221537</v>
      </c>
      <c r="AY39" s="81">
        <v>42.423237316295385</v>
      </c>
      <c r="AZ39" s="81">
        <v>0.36930544064664128</v>
      </c>
      <c r="BA39" s="81">
        <v>1.3302495032693557E-2</v>
      </c>
      <c r="BB39" s="81">
        <v>0</v>
      </c>
      <c r="BC39" s="81">
        <v>444.12899899075717</v>
      </c>
      <c r="BD39" s="81">
        <v>98.590072368302813</v>
      </c>
      <c r="BE39" s="81">
        <v>2702.3738206903381</v>
      </c>
      <c r="BF39" s="81">
        <v>761.91837794951459</v>
      </c>
      <c r="BG39" s="81">
        <v>960.55789271654373</v>
      </c>
      <c r="BH39" s="81">
        <v>46.104848094497427</v>
      </c>
      <c r="BI39" s="81">
        <v>275.05783016299301</v>
      </c>
      <c r="BJ39" s="81">
        <v>83.569789888315995</v>
      </c>
      <c r="BK39" s="81">
        <v>510.68843165809051</v>
      </c>
      <c r="BL39" s="81">
        <v>6.1385429717050819</v>
      </c>
      <c r="BM39" s="81">
        <v>0.60619043399527095</v>
      </c>
      <c r="BN39" s="81">
        <v>0</v>
      </c>
      <c r="BO39" s="81">
        <v>0</v>
      </c>
      <c r="BP39" s="129">
        <v>8176.0518245888734</v>
      </c>
      <c r="BQ39" s="81">
        <v>0</v>
      </c>
      <c r="BR39" s="81">
        <v>0</v>
      </c>
      <c r="BS39" s="129">
        <v>0</v>
      </c>
      <c r="BT39" s="81">
        <v>0</v>
      </c>
      <c r="BU39" s="81">
        <v>0</v>
      </c>
      <c r="BV39" s="129">
        <v>0</v>
      </c>
      <c r="BW39" s="81">
        <v>1460.2964312532649</v>
      </c>
      <c r="BX39" s="129">
        <v>1460.2964312532649</v>
      </c>
      <c r="BY39" s="130">
        <v>9636.3482558421383</v>
      </c>
      <c r="BZ39" s="107"/>
      <c r="CB39" s="87"/>
    </row>
    <row r="40" spans="1:80" ht="14.25" customHeight="1">
      <c r="A40" s="33" t="s">
        <v>464</v>
      </c>
      <c r="B40" s="21" t="s">
        <v>369</v>
      </c>
      <c r="C40" s="108" t="s">
        <v>59</v>
      </c>
      <c r="D40" s="81">
        <v>0</v>
      </c>
      <c r="E40" s="81">
        <v>0</v>
      </c>
      <c r="F40" s="81">
        <v>1.984640856670058</v>
      </c>
      <c r="G40" s="81">
        <v>88.932086541614396</v>
      </c>
      <c r="H40" s="81">
        <v>205.03234063752464</v>
      </c>
      <c r="I40" s="81">
        <v>106.3980699466188</v>
      </c>
      <c r="J40" s="81">
        <v>3.0857408157473856</v>
      </c>
      <c r="K40" s="81">
        <v>28.13846535335469</v>
      </c>
      <c r="L40" s="81">
        <v>1.4125170058874403</v>
      </c>
      <c r="M40" s="81">
        <v>9.8210811037253584E-2</v>
      </c>
      <c r="N40" s="81">
        <v>2.7088459056199099</v>
      </c>
      <c r="O40" s="81">
        <v>0.58609495655065647</v>
      </c>
      <c r="P40" s="81">
        <v>31.054755341820073</v>
      </c>
      <c r="Q40" s="81">
        <v>17.724489408630621</v>
      </c>
      <c r="R40" s="81">
        <v>0.16056395874587348</v>
      </c>
      <c r="S40" s="81">
        <v>9.7454751536813244</v>
      </c>
      <c r="T40" s="81">
        <v>3.0061299163806506E-2</v>
      </c>
      <c r="U40" s="81">
        <v>54.840465575191637</v>
      </c>
      <c r="V40" s="81">
        <v>0.51921267992343301</v>
      </c>
      <c r="W40" s="81">
        <v>0</v>
      </c>
      <c r="X40" s="81">
        <v>0</v>
      </c>
      <c r="Y40" s="81">
        <v>5.9554115822507825</v>
      </c>
      <c r="Z40" s="81">
        <v>7.369270794995435</v>
      </c>
      <c r="AA40" s="81">
        <v>7.6983901877853826</v>
      </c>
      <c r="AB40" s="81">
        <v>27.729616233051665</v>
      </c>
      <c r="AC40" s="81">
        <v>0.20069454810214243</v>
      </c>
      <c r="AD40" s="81">
        <v>535.10821482310507</v>
      </c>
      <c r="AE40" s="81">
        <v>199.96249572147534</v>
      </c>
      <c r="AF40" s="81">
        <v>291.5006702815665</v>
      </c>
      <c r="AG40" s="81">
        <v>20.623373040368996</v>
      </c>
      <c r="AH40" s="81">
        <v>15.689520505457338</v>
      </c>
      <c r="AI40" s="81">
        <v>0.18892604377812089</v>
      </c>
      <c r="AJ40" s="81">
        <v>1.5611472158430415E-3</v>
      </c>
      <c r="AK40" s="81">
        <v>123.58389538849181</v>
      </c>
      <c r="AL40" s="81">
        <v>46.512666011806623</v>
      </c>
      <c r="AM40" s="81">
        <v>17.258488440742216</v>
      </c>
      <c r="AN40" s="81">
        <v>1.7684822556284774</v>
      </c>
      <c r="AO40" s="81">
        <v>30.498967849278149</v>
      </c>
      <c r="AP40" s="81">
        <v>179.96421945816766</v>
      </c>
      <c r="AQ40" s="81">
        <v>29.242297466758412</v>
      </c>
      <c r="AR40" s="81">
        <v>131.68533948793251</v>
      </c>
      <c r="AS40" s="81">
        <v>54.888353613498325</v>
      </c>
      <c r="AT40" s="81">
        <v>0</v>
      </c>
      <c r="AU40" s="81">
        <v>5.4230475641754117</v>
      </c>
      <c r="AV40" s="81">
        <v>18.621892114716903</v>
      </c>
      <c r="AW40" s="81">
        <v>40.734776318241245</v>
      </c>
      <c r="AX40" s="81">
        <v>0.72696969262055899</v>
      </c>
      <c r="AY40" s="81">
        <v>8.8619963436768767</v>
      </c>
      <c r="AZ40" s="81">
        <v>0.15788192064293238</v>
      </c>
      <c r="BA40" s="81">
        <v>7.5087817748480893E-3</v>
      </c>
      <c r="BB40" s="81">
        <v>2.0560286511774946E-2</v>
      </c>
      <c r="BC40" s="81">
        <v>279.32236977621517</v>
      </c>
      <c r="BD40" s="81">
        <v>247.0337094592528</v>
      </c>
      <c r="BE40" s="81">
        <v>650.97781548505975</v>
      </c>
      <c r="BF40" s="81">
        <v>181.990763452506</v>
      </c>
      <c r="BG40" s="81">
        <v>554.2538561040559</v>
      </c>
      <c r="BH40" s="81">
        <v>26.603071022818224</v>
      </c>
      <c r="BI40" s="81">
        <v>41.71467694700803</v>
      </c>
      <c r="BJ40" s="81">
        <v>17.117785723623463</v>
      </c>
      <c r="BK40" s="81">
        <v>70.552232098454084</v>
      </c>
      <c r="BL40" s="81">
        <v>1.3229527004597019</v>
      </c>
      <c r="BM40" s="81">
        <v>0.12779084323076698</v>
      </c>
      <c r="BN40" s="81">
        <v>0</v>
      </c>
      <c r="BO40" s="81">
        <v>0</v>
      </c>
      <c r="BP40" s="129">
        <v>4425.4545477642823</v>
      </c>
      <c r="BQ40" s="81">
        <v>0</v>
      </c>
      <c r="BR40" s="81">
        <v>0</v>
      </c>
      <c r="BS40" s="129">
        <v>0</v>
      </c>
      <c r="BT40" s="81">
        <v>0</v>
      </c>
      <c r="BU40" s="81">
        <v>0</v>
      </c>
      <c r="BV40" s="129">
        <v>0</v>
      </c>
      <c r="BW40" s="81">
        <v>16244.776145217649</v>
      </c>
      <c r="BX40" s="129">
        <v>16244.776145217649</v>
      </c>
      <c r="BY40" s="130">
        <v>20670.230692981931</v>
      </c>
      <c r="BZ40" s="107"/>
      <c r="CB40" s="87"/>
    </row>
    <row r="41" spans="1:80" ht="14.25" customHeight="1">
      <c r="A41" s="33" t="s">
        <v>465</v>
      </c>
      <c r="B41" s="21" t="s">
        <v>370</v>
      </c>
      <c r="C41" s="108" t="s">
        <v>60</v>
      </c>
      <c r="D41" s="81">
        <v>1008.657319934892</v>
      </c>
      <c r="E41" s="81">
        <v>65.268638784511538</v>
      </c>
      <c r="F41" s="81">
        <v>41.56705390919668</v>
      </c>
      <c r="G41" s="81">
        <v>1024.8462116246767</v>
      </c>
      <c r="H41" s="81">
        <v>78.905293354498468</v>
      </c>
      <c r="I41" s="81">
        <v>775.64829198209122</v>
      </c>
      <c r="J41" s="81">
        <v>13.987094423730195</v>
      </c>
      <c r="K41" s="81">
        <v>66.937426645706424</v>
      </c>
      <c r="L41" s="81">
        <v>13.073982982463736</v>
      </c>
      <c r="M41" s="81">
        <v>0.19539994943137692</v>
      </c>
      <c r="N41" s="81">
        <v>99.596984159982711</v>
      </c>
      <c r="O41" s="81">
        <v>2.097972432637259E-2</v>
      </c>
      <c r="P41" s="81">
        <v>109.5600481672127</v>
      </c>
      <c r="Q41" s="81">
        <v>174.60843662340832</v>
      </c>
      <c r="R41" s="81">
        <v>18.831358361580612</v>
      </c>
      <c r="S41" s="81">
        <v>29.957667453546293</v>
      </c>
      <c r="T41" s="81">
        <v>0.52340542979024285</v>
      </c>
      <c r="U41" s="81">
        <v>134.36390778743032</v>
      </c>
      <c r="V41" s="81">
        <v>1.6834837099568107</v>
      </c>
      <c r="W41" s="81">
        <v>0</v>
      </c>
      <c r="X41" s="81">
        <v>0</v>
      </c>
      <c r="Y41" s="81">
        <v>21.959569882185249</v>
      </c>
      <c r="Z41" s="81">
        <v>9.3651224630789436</v>
      </c>
      <c r="AA41" s="81">
        <v>75.686365713900045</v>
      </c>
      <c r="AB41" s="81">
        <v>55.404212009180981</v>
      </c>
      <c r="AC41" s="81">
        <v>37.412175330655138</v>
      </c>
      <c r="AD41" s="81">
        <v>1248.6252731208606</v>
      </c>
      <c r="AE41" s="81">
        <v>313.82722537796241</v>
      </c>
      <c r="AF41" s="81">
        <v>5258.991518844814</v>
      </c>
      <c r="AG41" s="81">
        <v>207.26551814585952</v>
      </c>
      <c r="AH41" s="81">
        <v>33.232797544298947</v>
      </c>
      <c r="AI41" s="81">
        <v>10.551059206697959</v>
      </c>
      <c r="AJ41" s="81">
        <v>0</v>
      </c>
      <c r="AK41" s="81">
        <v>335.34765462110357</v>
      </c>
      <c r="AL41" s="81">
        <v>85.447592872173203</v>
      </c>
      <c r="AM41" s="81">
        <v>49.299582592275684</v>
      </c>
      <c r="AN41" s="81">
        <v>10.132375887716414</v>
      </c>
      <c r="AO41" s="81">
        <v>37.931638746874377</v>
      </c>
      <c r="AP41" s="81">
        <v>228.8869696673712</v>
      </c>
      <c r="AQ41" s="81">
        <v>26.299827840029472</v>
      </c>
      <c r="AR41" s="81">
        <v>26.058104413371051</v>
      </c>
      <c r="AS41" s="81">
        <v>32.731797695230014</v>
      </c>
      <c r="AT41" s="81">
        <v>0</v>
      </c>
      <c r="AU41" s="81">
        <v>64.027255091524339</v>
      </c>
      <c r="AV41" s="81">
        <v>50.374789852994745</v>
      </c>
      <c r="AW41" s="81">
        <v>233.65202410649559</v>
      </c>
      <c r="AX41" s="81">
        <v>2.5534881300213783</v>
      </c>
      <c r="AY41" s="81">
        <v>31.127848521854236</v>
      </c>
      <c r="AZ41" s="81">
        <v>3.1635841511390641</v>
      </c>
      <c r="BA41" s="81">
        <v>5.5250091147241232E-5</v>
      </c>
      <c r="BB41" s="81">
        <v>2.7980958027766976</v>
      </c>
      <c r="BC41" s="81">
        <v>353.6940247947561</v>
      </c>
      <c r="BD41" s="81">
        <v>1211.5515601842667</v>
      </c>
      <c r="BE41" s="81">
        <v>609.67967582569509</v>
      </c>
      <c r="BF41" s="81">
        <v>295.20391416918096</v>
      </c>
      <c r="BG41" s="81">
        <v>166.08879756195685</v>
      </c>
      <c r="BH41" s="81">
        <v>7.9719284385198863</v>
      </c>
      <c r="BI41" s="81">
        <v>18.293273555606834</v>
      </c>
      <c r="BJ41" s="81">
        <v>7.3517974637533108</v>
      </c>
      <c r="BK41" s="81">
        <v>6.7073144886511251</v>
      </c>
      <c r="BL41" s="81">
        <v>4.7915759714918558</v>
      </c>
      <c r="BM41" s="81">
        <v>4.4128391480557676</v>
      </c>
      <c r="BN41" s="81">
        <v>0</v>
      </c>
      <c r="BO41" s="81">
        <v>0</v>
      </c>
      <c r="BP41" s="129">
        <v>14836.133209492906</v>
      </c>
      <c r="BQ41" s="81">
        <v>20496.16901506509</v>
      </c>
      <c r="BR41" s="81">
        <v>0</v>
      </c>
      <c r="BS41" s="129">
        <v>20496.16901506509</v>
      </c>
      <c r="BT41" s="81">
        <v>0</v>
      </c>
      <c r="BU41" s="81">
        <v>0</v>
      </c>
      <c r="BV41" s="129">
        <v>0</v>
      </c>
      <c r="BW41" s="81">
        <v>13030.946457215963</v>
      </c>
      <c r="BX41" s="129">
        <v>33527.115472281053</v>
      </c>
      <c r="BY41" s="130">
        <v>48363.248681773955</v>
      </c>
      <c r="BZ41" s="107"/>
      <c r="CB41" s="87"/>
    </row>
    <row r="42" spans="1:80" ht="14.25" customHeight="1">
      <c r="A42" s="33" t="s">
        <v>466</v>
      </c>
      <c r="B42" s="21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43.843289392406682</v>
      </c>
      <c r="H42" s="81">
        <v>8.966042778468152</v>
      </c>
      <c r="I42" s="81">
        <v>478.8274072941586</v>
      </c>
      <c r="J42" s="81">
        <v>0.54707876555446555</v>
      </c>
      <c r="K42" s="81">
        <v>46.80137879840953</v>
      </c>
      <c r="L42" s="81">
        <v>1.0922555900118567</v>
      </c>
      <c r="M42" s="81">
        <v>0</v>
      </c>
      <c r="N42" s="81">
        <v>0.65773492806840805</v>
      </c>
      <c r="O42" s="81">
        <v>0</v>
      </c>
      <c r="P42" s="81">
        <v>0.15406449638545769</v>
      </c>
      <c r="Q42" s="81">
        <v>6.230313723848246</v>
      </c>
      <c r="R42" s="81">
        <v>0</v>
      </c>
      <c r="S42" s="81">
        <v>8.7961579767226894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1.6504416960445079</v>
      </c>
      <c r="Z42" s="81">
        <v>0</v>
      </c>
      <c r="AA42" s="81">
        <v>0</v>
      </c>
      <c r="AB42" s="81">
        <v>0</v>
      </c>
      <c r="AC42" s="81">
        <v>1.4037407936364081</v>
      </c>
      <c r="AD42" s="81">
        <v>142.20117689479133</v>
      </c>
      <c r="AE42" s="81">
        <v>42.687839708123683</v>
      </c>
      <c r="AF42" s="81">
        <v>694.20408239814151</v>
      </c>
      <c r="AG42" s="81">
        <v>26.968893477154534</v>
      </c>
      <c r="AH42" s="81">
        <v>115.85600348314829</v>
      </c>
      <c r="AI42" s="81">
        <v>183.27698812280337</v>
      </c>
      <c r="AJ42" s="81">
        <v>0</v>
      </c>
      <c r="AK42" s="81">
        <v>57.540153595588933</v>
      </c>
      <c r="AL42" s="81">
        <v>5.7856640688519274</v>
      </c>
      <c r="AM42" s="81">
        <v>24.61662674678675</v>
      </c>
      <c r="AN42" s="81">
        <v>0</v>
      </c>
      <c r="AO42" s="81">
        <v>0</v>
      </c>
      <c r="AP42" s="81">
        <v>10.780862207675339</v>
      </c>
      <c r="AQ42" s="81">
        <v>0</v>
      </c>
      <c r="AR42" s="81">
        <v>0</v>
      </c>
      <c r="AS42" s="81">
        <v>0</v>
      </c>
      <c r="AT42" s="81">
        <v>0</v>
      </c>
      <c r="AU42" s="81">
        <v>1.7695828375386198E-2</v>
      </c>
      <c r="AV42" s="81">
        <v>0.78847425987342779</v>
      </c>
      <c r="AW42" s="81">
        <v>0.96730793136410442</v>
      </c>
      <c r="AX42" s="81">
        <v>3.0243016997066503E-2</v>
      </c>
      <c r="AY42" s="81">
        <v>0.3686721864341172</v>
      </c>
      <c r="AZ42" s="81">
        <v>0.3347168783307739</v>
      </c>
      <c r="BA42" s="81">
        <v>0</v>
      </c>
      <c r="BB42" s="81">
        <v>0</v>
      </c>
      <c r="BC42" s="81">
        <v>128.46645195717275</v>
      </c>
      <c r="BD42" s="81">
        <v>93.168439866517616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7.7871075767642619</v>
      </c>
      <c r="BK42" s="81">
        <v>0</v>
      </c>
      <c r="BL42" s="81">
        <v>5.7919994802924396E-2</v>
      </c>
      <c r="BM42" s="81">
        <v>0</v>
      </c>
      <c r="BN42" s="81">
        <v>0</v>
      </c>
      <c r="BO42" s="81">
        <v>0</v>
      </c>
      <c r="BP42" s="129">
        <v>2134.875226433413</v>
      </c>
      <c r="BQ42" s="81">
        <v>5192.7020719187958</v>
      </c>
      <c r="BR42" s="81">
        <v>0</v>
      </c>
      <c r="BS42" s="129">
        <v>5192.7020719187958</v>
      </c>
      <c r="BT42" s="81">
        <v>0</v>
      </c>
      <c r="BU42" s="81">
        <v>0</v>
      </c>
      <c r="BV42" s="129">
        <v>0</v>
      </c>
      <c r="BW42" s="81">
        <v>13268.375025770343</v>
      </c>
      <c r="BX42" s="129">
        <v>18461.07709768914</v>
      </c>
      <c r="BY42" s="130">
        <v>20595.952324122554</v>
      </c>
      <c r="BZ42" s="107"/>
      <c r="CB42" s="87"/>
    </row>
    <row r="43" spans="1:80" ht="14.25" customHeight="1">
      <c r="A43" s="33" t="s">
        <v>467</v>
      </c>
      <c r="B43" s="21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0.80754116669470322</v>
      </c>
      <c r="H43" s="81">
        <v>0.16608286347572807</v>
      </c>
      <c r="I43" s="81">
        <v>0.13272066745923095</v>
      </c>
      <c r="J43" s="81">
        <v>0</v>
      </c>
      <c r="K43" s="81">
        <v>0</v>
      </c>
      <c r="L43" s="81">
        <v>0</v>
      </c>
      <c r="M43" s="81">
        <v>0</v>
      </c>
      <c r="N43" s="81">
        <v>0.40369031308669368</v>
      </c>
      <c r="O43" s="81">
        <v>0</v>
      </c>
      <c r="P43" s="81">
        <v>0</v>
      </c>
      <c r="Q43" s="81">
        <v>0</v>
      </c>
      <c r="R43" s="81">
        <v>0</v>
      </c>
      <c r="S43" s="81">
        <v>1.6349121279547785E-2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0.22692568469547381</v>
      </c>
      <c r="AB43" s="81">
        <v>3.885824873136913E-2</v>
      </c>
      <c r="AC43" s="81">
        <v>6.4482357978243301E-3</v>
      </c>
      <c r="AD43" s="81">
        <v>16.033966993604945</v>
      </c>
      <c r="AE43" s="81">
        <v>3.9742330524223939</v>
      </c>
      <c r="AF43" s="81">
        <v>28.774293602778094</v>
      </c>
      <c r="AG43" s="81">
        <v>37.741354734660874</v>
      </c>
      <c r="AH43" s="81">
        <v>3.3963286323751416</v>
      </c>
      <c r="AI43" s="81">
        <v>0</v>
      </c>
      <c r="AJ43" s="81">
        <v>0</v>
      </c>
      <c r="AK43" s="81">
        <v>0</v>
      </c>
      <c r="AL43" s="81">
        <v>10.166111414658863</v>
      </c>
      <c r="AM43" s="81">
        <v>0.61936580063029745</v>
      </c>
      <c r="AN43" s="81">
        <v>0</v>
      </c>
      <c r="AO43" s="81">
        <v>9.4307934687886075</v>
      </c>
      <c r="AP43" s="81">
        <v>1.3324566729008372E-2</v>
      </c>
      <c r="AQ43" s="81">
        <v>0</v>
      </c>
      <c r="AR43" s="81">
        <v>1.7723098490913503</v>
      </c>
      <c r="AS43" s="81">
        <v>0</v>
      </c>
      <c r="AT43" s="81">
        <v>0</v>
      </c>
      <c r="AU43" s="81">
        <v>0</v>
      </c>
      <c r="AV43" s="81">
        <v>7.2735183079674554E-2</v>
      </c>
      <c r="AW43" s="81">
        <v>379.78060908265752</v>
      </c>
      <c r="AX43" s="81">
        <v>6.7446194007646692E-3</v>
      </c>
      <c r="AY43" s="81">
        <v>8.2219098094184123E-2</v>
      </c>
      <c r="AZ43" s="81">
        <v>4.7242136607647811E-3</v>
      </c>
      <c r="BA43" s="81">
        <v>0</v>
      </c>
      <c r="BB43" s="81">
        <v>0</v>
      </c>
      <c r="BC43" s="81">
        <v>1441.8144176068929</v>
      </c>
      <c r="BD43" s="81">
        <v>6.1073525603075929</v>
      </c>
      <c r="BE43" s="81">
        <v>128.80321819505275</v>
      </c>
      <c r="BF43" s="81">
        <v>45.675516368771639</v>
      </c>
      <c r="BG43" s="81">
        <v>2.9390401878832688</v>
      </c>
      <c r="BH43" s="81">
        <v>0.14106802144195899</v>
      </c>
      <c r="BI43" s="81">
        <v>13.840989951343671</v>
      </c>
      <c r="BJ43" s="81">
        <v>4.0157344181194929</v>
      </c>
      <c r="BK43" s="81">
        <v>46.898863833336122</v>
      </c>
      <c r="BL43" s="81">
        <v>3.9904387426247566E-3</v>
      </c>
      <c r="BM43" s="81">
        <v>0</v>
      </c>
      <c r="BN43" s="81">
        <v>0</v>
      </c>
      <c r="BO43" s="81">
        <v>0</v>
      </c>
      <c r="BP43" s="129">
        <v>2183.907922195745</v>
      </c>
      <c r="BQ43" s="81">
        <v>7789.5479221899404</v>
      </c>
      <c r="BR43" s="81">
        <v>0</v>
      </c>
      <c r="BS43" s="129">
        <v>7789.5479221899404</v>
      </c>
      <c r="BT43" s="81">
        <v>0</v>
      </c>
      <c r="BU43" s="81">
        <v>0</v>
      </c>
      <c r="BV43" s="129">
        <v>0</v>
      </c>
      <c r="BW43" s="81">
        <v>1487.082680312074</v>
      </c>
      <c r="BX43" s="129">
        <v>9276.6306025020149</v>
      </c>
      <c r="BY43" s="130">
        <v>11460.53852469776</v>
      </c>
      <c r="BZ43" s="107"/>
      <c r="CB43" s="87"/>
    </row>
    <row r="44" spans="1:80" ht="14.25" customHeight="1">
      <c r="A44" s="33" t="s">
        <v>468</v>
      </c>
      <c r="B44" s="21" t="s">
        <v>373</v>
      </c>
      <c r="C44" s="108" t="s">
        <v>144</v>
      </c>
      <c r="D44" s="81">
        <v>0</v>
      </c>
      <c r="E44" s="81">
        <v>20.674109939016454</v>
      </c>
      <c r="F44" s="81">
        <v>0</v>
      </c>
      <c r="G44" s="81">
        <v>97.565447904112531</v>
      </c>
      <c r="H44" s="81">
        <v>0.35274458398798741</v>
      </c>
      <c r="I44" s="81">
        <v>20.52699214962751</v>
      </c>
      <c r="J44" s="81">
        <v>4.3937989730301621E-2</v>
      </c>
      <c r="K44" s="81">
        <v>0.13934649455559231</v>
      </c>
      <c r="L44" s="81">
        <v>5.0790901834591853E-2</v>
      </c>
      <c r="M44" s="81">
        <v>0</v>
      </c>
      <c r="N44" s="81">
        <v>4.0955898232210082E-2</v>
      </c>
      <c r="O44" s="81">
        <v>0</v>
      </c>
      <c r="P44" s="81">
        <v>0.69006873870715202</v>
      </c>
      <c r="Q44" s="81">
        <v>0.84901605471894248</v>
      </c>
      <c r="R44" s="81">
        <v>0</v>
      </c>
      <c r="S44" s="81">
        <v>0.11060161439996537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0.17000573510651273</v>
      </c>
      <c r="Z44" s="81">
        <v>0.55875682375783153</v>
      </c>
      <c r="AA44" s="81">
        <v>6.1042926022317898</v>
      </c>
      <c r="AB44" s="81">
        <v>0</v>
      </c>
      <c r="AC44" s="81">
        <v>1.1617522444138064</v>
      </c>
      <c r="AD44" s="81">
        <v>127.72684755640982</v>
      </c>
      <c r="AE44" s="81">
        <v>1.2234035072525868</v>
      </c>
      <c r="AF44" s="81">
        <v>149.52833506935514</v>
      </c>
      <c r="AG44" s="81">
        <v>3.7239550715103582</v>
      </c>
      <c r="AH44" s="81">
        <v>2164.1830737956579</v>
      </c>
      <c r="AI44" s="81">
        <v>614.18923958509959</v>
      </c>
      <c r="AJ44" s="81">
        <v>8.6619195389528808E-2</v>
      </c>
      <c r="AK44" s="81">
        <v>302.31075736449418</v>
      </c>
      <c r="AL44" s="81">
        <v>0</v>
      </c>
      <c r="AM44" s="81">
        <v>2.2609720285020556</v>
      </c>
      <c r="AN44" s="81">
        <v>0.15204185968213862</v>
      </c>
      <c r="AO44" s="81">
        <v>17.307218648498367</v>
      </c>
      <c r="AP44" s="81">
        <v>1294.5641326263406</v>
      </c>
      <c r="AQ44" s="81">
        <v>7.7906182128386643</v>
      </c>
      <c r="AR44" s="81">
        <v>19.560976715023436</v>
      </c>
      <c r="AS44" s="81">
        <v>6.7893110210720984</v>
      </c>
      <c r="AT44" s="81">
        <v>0</v>
      </c>
      <c r="AU44" s="81">
        <v>2.0751660196107209</v>
      </c>
      <c r="AV44" s="81">
        <v>22.703158904589252</v>
      </c>
      <c r="AW44" s="81">
        <v>41.652497480073471</v>
      </c>
      <c r="AX44" s="81">
        <v>2.1052283024956919</v>
      </c>
      <c r="AY44" s="81">
        <v>25.663415832466477</v>
      </c>
      <c r="AZ44" s="81">
        <v>0.1804267434390224</v>
      </c>
      <c r="BA44" s="81">
        <v>8.9459097093649229E-2</v>
      </c>
      <c r="BB44" s="81">
        <v>0</v>
      </c>
      <c r="BC44" s="81">
        <v>725.55179190485683</v>
      </c>
      <c r="BD44" s="81">
        <v>59.640852141400515</v>
      </c>
      <c r="BE44" s="81">
        <v>77.155053060571177</v>
      </c>
      <c r="BF44" s="81">
        <v>19.11187167976291</v>
      </c>
      <c r="BG44" s="81">
        <v>38.760347834569401</v>
      </c>
      <c r="BH44" s="81">
        <v>1.8604187863667274</v>
      </c>
      <c r="BI44" s="81">
        <v>23.701545613143988</v>
      </c>
      <c r="BJ44" s="81">
        <v>8.3195855954073323</v>
      </c>
      <c r="BK44" s="81">
        <v>253.83927063427907</v>
      </c>
      <c r="BL44" s="81">
        <v>1.3094500795832014</v>
      </c>
      <c r="BM44" s="81">
        <v>0.23224789158061873</v>
      </c>
      <c r="BN44" s="81">
        <v>0</v>
      </c>
      <c r="BO44" s="81">
        <v>0</v>
      </c>
      <c r="BP44" s="129">
        <v>6164.3881095328506</v>
      </c>
      <c r="BQ44" s="81">
        <v>3304.3566514009249</v>
      </c>
      <c r="BR44" s="81">
        <v>194.92070384691181</v>
      </c>
      <c r="BS44" s="129">
        <v>3499.2773552478366</v>
      </c>
      <c r="BT44" s="81">
        <v>0</v>
      </c>
      <c r="BU44" s="81">
        <v>0</v>
      </c>
      <c r="BV44" s="129">
        <v>0</v>
      </c>
      <c r="BW44" s="81">
        <v>17915.453231090749</v>
      </c>
      <c r="BX44" s="129">
        <v>21414.730586338585</v>
      </c>
      <c r="BY44" s="130">
        <v>27579.118695871435</v>
      </c>
      <c r="BZ44" s="107"/>
      <c r="CB44" s="87"/>
    </row>
    <row r="45" spans="1:80" ht="14.25" customHeight="1">
      <c r="A45" s="34" t="s">
        <v>469</v>
      </c>
      <c r="B45" s="22" t="s">
        <v>374</v>
      </c>
      <c r="C45" s="89" t="s">
        <v>61</v>
      </c>
      <c r="D45" s="81">
        <v>0</v>
      </c>
      <c r="E45" s="81">
        <v>0</v>
      </c>
      <c r="F45" s="81">
        <v>0.11532842773067269</v>
      </c>
      <c r="G45" s="81">
        <v>25.175295630332666</v>
      </c>
      <c r="H45" s="81">
        <v>11.730516759648737</v>
      </c>
      <c r="I45" s="81">
        <v>36.801951990354397</v>
      </c>
      <c r="J45" s="81">
        <v>0.62613985498660629</v>
      </c>
      <c r="K45" s="81">
        <v>1.915383844287575</v>
      </c>
      <c r="L45" s="81">
        <v>6.1297692211002612</v>
      </c>
      <c r="M45" s="81">
        <v>0</v>
      </c>
      <c r="N45" s="81">
        <v>23.932908939852119</v>
      </c>
      <c r="O45" s="81">
        <v>0.13939690653797082</v>
      </c>
      <c r="P45" s="81">
        <v>12.926396580681132</v>
      </c>
      <c r="Q45" s="81">
        <v>8.1234352990089818</v>
      </c>
      <c r="R45" s="81">
        <v>8.3534671699870222E-2</v>
      </c>
      <c r="S45" s="81">
        <v>2.5362652226008993</v>
      </c>
      <c r="T45" s="81">
        <v>6.3413895960527197E-2</v>
      </c>
      <c r="U45" s="81">
        <v>4.5574629980278596</v>
      </c>
      <c r="V45" s="81">
        <v>0.1841936301925968</v>
      </c>
      <c r="W45" s="81">
        <v>0</v>
      </c>
      <c r="X45" s="81">
        <v>0</v>
      </c>
      <c r="Y45" s="81">
        <v>1.7972056132925505</v>
      </c>
      <c r="Z45" s="81">
        <v>1.1864551513384543</v>
      </c>
      <c r="AA45" s="81">
        <v>175.99447911632427</v>
      </c>
      <c r="AB45" s="81">
        <v>5.9094475243067226</v>
      </c>
      <c r="AC45" s="81">
        <v>2.2605561720140823</v>
      </c>
      <c r="AD45" s="81">
        <v>408.53269020405884</v>
      </c>
      <c r="AE45" s="81">
        <v>67.359118904005612</v>
      </c>
      <c r="AF45" s="81">
        <v>498.27756776670105</v>
      </c>
      <c r="AG45" s="81">
        <v>42.894621314209132</v>
      </c>
      <c r="AH45" s="81">
        <v>31.788851194150322</v>
      </c>
      <c r="AI45" s="81">
        <v>0.48472073600607468</v>
      </c>
      <c r="AJ45" s="81">
        <v>9.1327337097967258E-4</v>
      </c>
      <c r="AK45" s="81">
        <v>334.18404389942168</v>
      </c>
      <c r="AL45" s="81">
        <v>29.963283587865334</v>
      </c>
      <c r="AM45" s="81">
        <v>43.250851596338826</v>
      </c>
      <c r="AN45" s="81">
        <v>4.5729815887607161</v>
      </c>
      <c r="AO45" s="81">
        <v>56.901921369299814</v>
      </c>
      <c r="AP45" s="81">
        <v>1006.9118983134565</v>
      </c>
      <c r="AQ45" s="81">
        <v>15.582388455458247</v>
      </c>
      <c r="AR45" s="81">
        <v>640.57761885596324</v>
      </c>
      <c r="AS45" s="81">
        <v>179.0648054940757</v>
      </c>
      <c r="AT45" s="81">
        <v>0</v>
      </c>
      <c r="AU45" s="81">
        <v>7.171248677542124</v>
      </c>
      <c r="AV45" s="81">
        <v>37.336705557408187</v>
      </c>
      <c r="AW45" s="81">
        <v>48.922931752660858</v>
      </c>
      <c r="AX45" s="81">
        <v>1.5596179556978527</v>
      </c>
      <c r="AY45" s="81">
        <v>19.012248737776641</v>
      </c>
      <c r="AZ45" s="81">
        <v>0.82411655372860093</v>
      </c>
      <c r="BA45" s="81">
        <v>0.16804629620703765</v>
      </c>
      <c r="BB45" s="81">
        <v>5.9884192677903771E-2</v>
      </c>
      <c r="BC45" s="81">
        <v>181.11977820617514</v>
      </c>
      <c r="BD45" s="81">
        <v>157.15505205562101</v>
      </c>
      <c r="BE45" s="81">
        <v>232.3239410004677</v>
      </c>
      <c r="BF45" s="81">
        <v>73.967704798680217</v>
      </c>
      <c r="BG45" s="81">
        <v>41.943898982717471</v>
      </c>
      <c r="BH45" s="81">
        <v>2.0132228424255771</v>
      </c>
      <c r="BI45" s="81">
        <v>96.094411543870351</v>
      </c>
      <c r="BJ45" s="81">
        <v>19.168566079838975</v>
      </c>
      <c r="BK45" s="81">
        <v>258.65894987041764</v>
      </c>
      <c r="BL45" s="81">
        <v>2.7503061871864642</v>
      </c>
      <c r="BM45" s="81">
        <v>15.115644815986137</v>
      </c>
      <c r="BN45" s="81">
        <v>0</v>
      </c>
      <c r="BO45" s="81">
        <v>0</v>
      </c>
      <c r="BP45" s="129">
        <v>4877.9040901105091</v>
      </c>
      <c r="BQ45" s="81">
        <v>1264.3410701569842</v>
      </c>
      <c r="BR45" s="81">
        <v>0</v>
      </c>
      <c r="BS45" s="129">
        <v>1264.3410701569842</v>
      </c>
      <c r="BT45" s="81">
        <v>0</v>
      </c>
      <c r="BU45" s="81">
        <v>0</v>
      </c>
      <c r="BV45" s="129">
        <v>0</v>
      </c>
      <c r="BW45" s="81">
        <v>218.03389092243776</v>
      </c>
      <c r="BX45" s="129">
        <v>1482.3749610794221</v>
      </c>
      <c r="BY45" s="130">
        <v>6360.2790511899311</v>
      </c>
      <c r="BZ45" s="107"/>
      <c r="CB45" s="87"/>
    </row>
    <row r="46" spans="1:80" ht="14.25" customHeight="1">
      <c r="A46" s="34" t="s">
        <v>470</v>
      </c>
      <c r="B46" s="22" t="s">
        <v>375</v>
      </c>
      <c r="C46" s="89" t="s">
        <v>62</v>
      </c>
      <c r="D46" s="81">
        <v>0</v>
      </c>
      <c r="E46" s="81">
        <v>5.256628850926842</v>
      </c>
      <c r="F46" s="81">
        <v>0.32399597087031284</v>
      </c>
      <c r="G46" s="81">
        <v>2.205725851426056</v>
      </c>
      <c r="H46" s="81">
        <v>4.5742719058654746</v>
      </c>
      <c r="I46" s="81">
        <v>11.280016864764576</v>
      </c>
      <c r="J46" s="81">
        <v>2.3017913492952673E-2</v>
      </c>
      <c r="K46" s="81">
        <v>0.17566633310785124</v>
      </c>
      <c r="L46" s="81">
        <v>1.2428762146944957E-3</v>
      </c>
      <c r="M46" s="81">
        <v>1.6106738004464567E-2</v>
      </c>
      <c r="N46" s="81">
        <v>1.3559048170292505E-2</v>
      </c>
      <c r="O46" s="81">
        <v>9.612055751498344E-2</v>
      </c>
      <c r="P46" s="81">
        <v>4.9054976236148816E-2</v>
      </c>
      <c r="Q46" s="81">
        <v>5.9540057251596903E-2</v>
      </c>
      <c r="R46" s="81">
        <v>5.0297473152820249E-4</v>
      </c>
      <c r="S46" s="81">
        <v>0.28298798074216369</v>
      </c>
      <c r="T46" s="81">
        <v>1.43100697591405E-3</v>
      </c>
      <c r="U46" s="81">
        <v>2.3017945472061756</v>
      </c>
      <c r="V46" s="81">
        <v>2.5284940798692593E-3</v>
      </c>
      <c r="W46" s="81">
        <v>0</v>
      </c>
      <c r="X46" s="81">
        <v>0</v>
      </c>
      <c r="Y46" s="81">
        <v>1.1601547778591552</v>
      </c>
      <c r="Z46" s="81">
        <v>0.21658638885947218</v>
      </c>
      <c r="AA46" s="81">
        <v>6.3023846482460959</v>
      </c>
      <c r="AB46" s="81">
        <v>1.5798036370948383</v>
      </c>
      <c r="AC46" s="81">
        <v>3.1403948413681125E-2</v>
      </c>
      <c r="AD46" s="81">
        <v>162.78946049243058</v>
      </c>
      <c r="AE46" s="81">
        <v>2.6306337561263859</v>
      </c>
      <c r="AF46" s="81">
        <v>104.68586204200858</v>
      </c>
      <c r="AG46" s="81">
        <v>20.27611448459152</v>
      </c>
      <c r="AH46" s="81">
        <v>353.54431468817006</v>
      </c>
      <c r="AI46" s="81">
        <v>2.5659415446718306E-3</v>
      </c>
      <c r="AJ46" s="81">
        <v>7.3886717360644866E-3</v>
      </c>
      <c r="AK46" s="81">
        <v>332.10089663766956</v>
      </c>
      <c r="AL46" s="81">
        <v>0.8352814490591578</v>
      </c>
      <c r="AM46" s="81">
        <v>35.658289335277402</v>
      </c>
      <c r="AN46" s="81">
        <v>0.16304516503486244</v>
      </c>
      <c r="AO46" s="81">
        <v>284.46721916678501</v>
      </c>
      <c r="AP46" s="81">
        <v>3.5091695881499438</v>
      </c>
      <c r="AQ46" s="81">
        <v>182.28820176505081</v>
      </c>
      <c r="AR46" s="81">
        <v>105.68092388307758</v>
      </c>
      <c r="AS46" s="81">
        <v>39.062484222831252</v>
      </c>
      <c r="AT46" s="81">
        <v>0</v>
      </c>
      <c r="AU46" s="81">
        <v>0.26421545942842012</v>
      </c>
      <c r="AV46" s="81">
        <v>21.846856628736344</v>
      </c>
      <c r="AW46" s="81">
        <v>126.14106083976786</v>
      </c>
      <c r="AX46" s="81">
        <v>0.99783257535050662</v>
      </c>
      <c r="AY46" s="81">
        <v>12.163902737790362</v>
      </c>
      <c r="AZ46" s="81">
        <v>0.45824100936845447</v>
      </c>
      <c r="BA46" s="81">
        <v>5.3965867556795882E-4</v>
      </c>
      <c r="BB46" s="81">
        <v>1.4148344679147495E-2</v>
      </c>
      <c r="BC46" s="81">
        <v>876.35993286326664</v>
      </c>
      <c r="BD46" s="81">
        <v>198.23725069866839</v>
      </c>
      <c r="BE46" s="81">
        <v>955.86473905263074</v>
      </c>
      <c r="BF46" s="81">
        <v>297.78209083737841</v>
      </c>
      <c r="BG46" s="81">
        <v>431.88710518482259</v>
      </c>
      <c r="BH46" s="81">
        <v>20.729712940263553</v>
      </c>
      <c r="BI46" s="81">
        <v>307.57852778153006</v>
      </c>
      <c r="BJ46" s="81">
        <v>96.506898660876118</v>
      </c>
      <c r="BK46" s="81">
        <v>500.77903481614322</v>
      </c>
      <c r="BL46" s="81">
        <v>37.18272668512553</v>
      </c>
      <c r="BM46" s="81">
        <v>6.9910661320658984E-2</v>
      </c>
      <c r="BN46" s="81">
        <v>0</v>
      </c>
      <c r="BO46" s="81">
        <v>0</v>
      </c>
      <c r="BP46" s="129">
        <v>5548.5211050734206</v>
      </c>
      <c r="BQ46" s="81">
        <v>42814.046282317009</v>
      </c>
      <c r="BR46" s="81">
        <v>0</v>
      </c>
      <c r="BS46" s="129">
        <v>42814.046282317009</v>
      </c>
      <c r="BT46" s="81">
        <v>0</v>
      </c>
      <c r="BU46" s="81">
        <v>0</v>
      </c>
      <c r="BV46" s="129">
        <v>0</v>
      </c>
      <c r="BW46" s="81">
        <v>44310.858838922388</v>
      </c>
      <c r="BX46" s="129">
        <v>87124.905121239397</v>
      </c>
      <c r="BY46" s="130">
        <v>92673.426226312818</v>
      </c>
      <c r="BZ46" s="107"/>
      <c r="CB46" s="87"/>
    </row>
    <row r="47" spans="1:80" ht="14.25" customHeight="1">
      <c r="A47" s="34" t="s">
        <v>471</v>
      </c>
      <c r="B47" s="22" t="s">
        <v>346</v>
      </c>
      <c r="C47" s="89" t="s">
        <v>145</v>
      </c>
      <c r="D47" s="81">
        <v>1.6388914723965646</v>
      </c>
      <c r="E47" s="81">
        <v>1.2137722200312203E-2</v>
      </c>
      <c r="F47" s="81">
        <v>2.8880671569857883E-3</v>
      </c>
      <c r="G47" s="81">
        <v>10.331283533056787</v>
      </c>
      <c r="H47" s="81">
        <v>13.33983687785625</v>
      </c>
      <c r="I47" s="81">
        <v>3.8775614391091446</v>
      </c>
      <c r="J47" s="81">
        <v>0.10363418065127364</v>
      </c>
      <c r="K47" s="81">
        <v>0.21717773352527842</v>
      </c>
      <c r="L47" s="81">
        <v>13.581092935435487</v>
      </c>
      <c r="M47" s="81">
        <v>0</v>
      </c>
      <c r="N47" s="81">
        <v>4.4536789201033589</v>
      </c>
      <c r="O47" s="81">
        <v>0.11156443819520362</v>
      </c>
      <c r="P47" s="81">
        <v>0.44683447164282813</v>
      </c>
      <c r="Q47" s="81">
        <v>0.72997879794020315</v>
      </c>
      <c r="R47" s="81">
        <v>0.36022168912414737</v>
      </c>
      <c r="S47" s="81">
        <v>0.77801941751620296</v>
      </c>
      <c r="T47" s="81">
        <v>6.0615130485342228E-3</v>
      </c>
      <c r="U47" s="81">
        <v>6.064333844141611E-2</v>
      </c>
      <c r="V47" s="81">
        <v>8.9255968866967395E-3</v>
      </c>
      <c r="W47" s="81">
        <v>0</v>
      </c>
      <c r="X47" s="81">
        <v>0</v>
      </c>
      <c r="Y47" s="81">
        <v>4.541759110910415</v>
      </c>
      <c r="Z47" s="81">
        <v>0.11304701553644667</v>
      </c>
      <c r="AA47" s="81">
        <v>0.9049899994994991</v>
      </c>
      <c r="AB47" s="81">
        <v>5.0720515597169398E-2</v>
      </c>
      <c r="AC47" s="81">
        <v>0.15359984047014388</v>
      </c>
      <c r="AD47" s="81">
        <v>21.164073587273585</v>
      </c>
      <c r="AE47" s="81">
        <v>1.462080412305049</v>
      </c>
      <c r="AF47" s="81">
        <v>130.97312279431358</v>
      </c>
      <c r="AG47" s="81">
        <v>42.751042368180073</v>
      </c>
      <c r="AH47" s="81">
        <v>13.658751066478075</v>
      </c>
      <c r="AI47" s="81">
        <v>0.34215942029723379</v>
      </c>
      <c r="AJ47" s="81">
        <v>1.9764207444128035E-3</v>
      </c>
      <c r="AK47" s="81">
        <v>21.850491348926852</v>
      </c>
      <c r="AL47" s="81">
        <v>0.22768746094418182</v>
      </c>
      <c r="AM47" s="81">
        <v>2.8183226921335613</v>
      </c>
      <c r="AN47" s="81">
        <v>4.0574037883356402</v>
      </c>
      <c r="AO47" s="81">
        <v>72.603621927909259</v>
      </c>
      <c r="AP47" s="81">
        <v>40.850768431469213</v>
      </c>
      <c r="AQ47" s="81">
        <v>7.3027168560434186</v>
      </c>
      <c r="AR47" s="81">
        <v>302.260133567715</v>
      </c>
      <c r="AS47" s="81">
        <v>20.991361974682661</v>
      </c>
      <c r="AT47" s="81">
        <v>0</v>
      </c>
      <c r="AU47" s="81">
        <v>9.5024400371744164</v>
      </c>
      <c r="AV47" s="81">
        <v>14.195435575785663</v>
      </c>
      <c r="AW47" s="81">
        <v>20.177832643354233</v>
      </c>
      <c r="AX47" s="81">
        <v>3.857027057913895</v>
      </c>
      <c r="AY47" s="81">
        <v>10.335797856467337</v>
      </c>
      <c r="AZ47" s="81">
        <v>0.27024611871073323</v>
      </c>
      <c r="BA47" s="81">
        <v>2.9530501771048486E-2</v>
      </c>
      <c r="BB47" s="81">
        <v>5.4219325940537209E-2</v>
      </c>
      <c r="BC47" s="81">
        <v>55.458078938251219</v>
      </c>
      <c r="BD47" s="81">
        <v>1019.5270527709238</v>
      </c>
      <c r="BE47" s="81">
        <v>729.73568091193522</v>
      </c>
      <c r="BF47" s="81">
        <v>248.98666813313355</v>
      </c>
      <c r="BG47" s="81">
        <v>126.29095562927091</v>
      </c>
      <c r="BH47" s="81">
        <v>3.6539940524542209</v>
      </c>
      <c r="BI47" s="81">
        <v>100.83519254510148</v>
      </c>
      <c r="BJ47" s="81">
        <v>26.766347226261328</v>
      </c>
      <c r="BK47" s="81">
        <v>128.77330817404024</v>
      </c>
      <c r="BL47" s="81">
        <v>3.57500826426614</v>
      </c>
      <c r="BM47" s="81">
        <v>2.546197494066567</v>
      </c>
      <c r="BN47" s="81">
        <v>6.9106547396131698E-3</v>
      </c>
      <c r="BO47" s="81">
        <v>0</v>
      </c>
      <c r="BP47" s="129">
        <v>3243.7181866556148</v>
      </c>
      <c r="BQ47" s="81">
        <v>1430.5957275217181</v>
      </c>
      <c r="BR47" s="81">
        <v>0</v>
      </c>
      <c r="BS47" s="129">
        <v>1430.5957275217181</v>
      </c>
      <c r="BT47" s="81">
        <v>0</v>
      </c>
      <c r="BU47" s="81">
        <v>0</v>
      </c>
      <c r="BV47" s="129">
        <v>0</v>
      </c>
      <c r="BW47" s="81">
        <v>311.92008121575043</v>
      </c>
      <c r="BX47" s="129">
        <v>1742.5158087374684</v>
      </c>
      <c r="BY47" s="130">
        <v>4986.2339953930832</v>
      </c>
      <c r="BZ47" s="107"/>
      <c r="CB47" s="87"/>
    </row>
    <row r="48" spans="1:80" ht="14.25" customHeight="1">
      <c r="A48" s="34" t="s">
        <v>472</v>
      </c>
      <c r="B48" s="22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1.0147183459052165</v>
      </c>
      <c r="H48" s="81">
        <v>4.3247744199651189E-2</v>
      </c>
      <c r="I48" s="81">
        <v>0.16826380596707141</v>
      </c>
      <c r="J48" s="81">
        <v>2.7149031951972088E-5</v>
      </c>
      <c r="K48" s="81">
        <v>1.9946392290685925E-3</v>
      </c>
      <c r="L48" s="81">
        <v>0.20631308690030647</v>
      </c>
      <c r="M48" s="81">
        <v>0</v>
      </c>
      <c r="N48" s="81">
        <v>2.6619425778950192E-3</v>
      </c>
      <c r="O48" s="81">
        <v>0</v>
      </c>
      <c r="P48" s="81">
        <v>0.15849204651582405</v>
      </c>
      <c r="Q48" s="81">
        <v>4.4118719773059865E-3</v>
      </c>
      <c r="R48" s="81">
        <v>0</v>
      </c>
      <c r="S48" s="81">
        <v>8.3008525975291399E-3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9.0737803227519832E-3</v>
      </c>
      <c r="Z48" s="81">
        <v>1.0840815841614922E-2</v>
      </c>
      <c r="AA48" s="81">
        <v>0.10726419061379763</v>
      </c>
      <c r="AB48" s="81">
        <v>0</v>
      </c>
      <c r="AC48" s="81">
        <v>8.347922371063729E-3</v>
      </c>
      <c r="AD48" s="81">
        <v>2.3618000758725755</v>
      </c>
      <c r="AE48" s="81">
        <v>7.2806106597725545E-2</v>
      </c>
      <c r="AF48" s="81">
        <v>15.777926248868567</v>
      </c>
      <c r="AG48" s="81">
        <v>5.0646778218975159</v>
      </c>
      <c r="AH48" s="81">
        <v>3.7450556435309328</v>
      </c>
      <c r="AI48" s="81">
        <v>0</v>
      </c>
      <c r="AJ48" s="81">
        <v>3.1577886578801862E-7</v>
      </c>
      <c r="AK48" s="81">
        <v>2.4816763068255332</v>
      </c>
      <c r="AL48" s="81">
        <v>0</v>
      </c>
      <c r="AM48" s="81">
        <v>0.32981965624644249</v>
      </c>
      <c r="AN48" s="81">
        <v>0.46082247222321604</v>
      </c>
      <c r="AO48" s="81">
        <v>4334.9266671293526</v>
      </c>
      <c r="AP48" s="81">
        <v>7912.3955158978752</v>
      </c>
      <c r="AQ48" s="81">
        <v>0.15578562079109134</v>
      </c>
      <c r="AR48" s="81">
        <v>6.6164888461988323</v>
      </c>
      <c r="AS48" s="81">
        <v>21.885617183687287</v>
      </c>
      <c r="AT48" s="81">
        <v>0</v>
      </c>
      <c r="AU48" s="81">
        <v>0.24829905414560186</v>
      </c>
      <c r="AV48" s="81">
        <v>0.9519727286397065</v>
      </c>
      <c r="AW48" s="81">
        <v>2.0790081394842899</v>
      </c>
      <c r="AX48" s="81">
        <v>7.9228664738186003E-2</v>
      </c>
      <c r="AY48" s="81">
        <v>1606.6469332068527</v>
      </c>
      <c r="AZ48" s="81">
        <v>7.504649641510433E-2</v>
      </c>
      <c r="BA48" s="81">
        <v>5.0808762664814214E-6</v>
      </c>
      <c r="BB48" s="81">
        <v>0</v>
      </c>
      <c r="BC48" s="81">
        <v>6.0290263242931683</v>
      </c>
      <c r="BD48" s="81">
        <v>2.7098588189299102</v>
      </c>
      <c r="BE48" s="81">
        <v>433.28829650251521</v>
      </c>
      <c r="BF48" s="81">
        <v>61.037896784050716</v>
      </c>
      <c r="BG48" s="81">
        <v>31.010530426141347</v>
      </c>
      <c r="BH48" s="81">
        <v>1.4263284125127682</v>
      </c>
      <c r="BI48" s="81">
        <v>92.06045645531762</v>
      </c>
      <c r="BJ48" s="81">
        <v>22.273943788478434</v>
      </c>
      <c r="BK48" s="81">
        <v>21.131234145590781</v>
      </c>
      <c r="BL48" s="81">
        <v>0.15563705622480786</v>
      </c>
      <c r="BM48" s="81">
        <v>1.3621205292087058E-2</v>
      </c>
      <c r="BN48" s="81">
        <v>0</v>
      </c>
      <c r="BO48" s="81">
        <v>0</v>
      </c>
      <c r="BP48" s="129">
        <v>14589.235940810293</v>
      </c>
      <c r="BQ48" s="81">
        <v>10834.866889160152</v>
      </c>
      <c r="BR48" s="81">
        <v>261.90096345673589</v>
      </c>
      <c r="BS48" s="129">
        <v>11096.767852616887</v>
      </c>
      <c r="BT48" s="81">
        <v>0</v>
      </c>
      <c r="BU48" s="81">
        <v>0</v>
      </c>
      <c r="BV48" s="129">
        <v>0</v>
      </c>
      <c r="BW48" s="81">
        <v>170.12216633859646</v>
      </c>
      <c r="BX48" s="129">
        <v>11266.890018955484</v>
      </c>
      <c r="BY48" s="130">
        <v>25856.125959765777</v>
      </c>
      <c r="BZ48" s="107"/>
      <c r="CB48" s="87"/>
    </row>
    <row r="49" spans="1:80" ht="14.25" customHeight="1">
      <c r="A49" s="34" t="s">
        <v>473</v>
      </c>
      <c r="B49" s="22" t="s">
        <v>377</v>
      </c>
      <c r="C49" s="89" t="s">
        <v>63</v>
      </c>
      <c r="D49" s="81">
        <v>0</v>
      </c>
      <c r="E49" s="81">
        <v>0.31180611554559567</v>
      </c>
      <c r="F49" s="81">
        <v>1.4817945336004894</v>
      </c>
      <c r="G49" s="81">
        <v>103.99371814960601</v>
      </c>
      <c r="H49" s="81">
        <v>50.429696947081538</v>
      </c>
      <c r="I49" s="81">
        <v>151.36190628170743</v>
      </c>
      <c r="J49" s="81">
        <v>2.6546435646690822</v>
      </c>
      <c r="K49" s="81">
        <v>8.0214031128119458</v>
      </c>
      <c r="L49" s="81">
        <v>26.217401636353863</v>
      </c>
      <c r="M49" s="81">
        <v>6.7679128977884126E-2</v>
      </c>
      <c r="N49" s="81">
        <v>102.53195715671633</v>
      </c>
      <c r="O49" s="81">
        <v>0.5863990444511491</v>
      </c>
      <c r="P49" s="81">
        <v>54.935077422685715</v>
      </c>
      <c r="Q49" s="81">
        <v>34.601832524925349</v>
      </c>
      <c r="R49" s="81">
        <v>0.31258122629086244</v>
      </c>
      <c r="S49" s="81">
        <v>10.759123200130221</v>
      </c>
      <c r="T49" s="81">
        <v>0.2700127384795728</v>
      </c>
      <c r="U49" s="81">
        <v>19.474639077927293</v>
      </c>
      <c r="V49" s="81">
        <v>0.77849036962217544</v>
      </c>
      <c r="W49" s="81">
        <v>0</v>
      </c>
      <c r="X49" s="81">
        <v>0</v>
      </c>
      <c r="Y49" s="81">
        <v>7.6803714225741366</v>
      </c>
      <c r="Z49" s="81">
        <v>5.0922942476757349</v>
      </c>
      <c r="AA49" s="81">
        <v>758.47275386419312</v>
      </c>
      <c r="AB49" s="81">
        <v>24.953209572329794</v>
      </c>
      <c r="AC49" s="81">
        <v>8.758243092024685</v>
      </c>
      <c r="AD49" s="81">
        <v>792.20079366699008</v>
      </c>
      <c r="AE49" s="81">
        <v>288.46833662838094</v>
      </c>
      <c r="AF49" s="81">
        <v>2112.1926141033255</v>
      </c>
      <c r="AG49" s="81">
        <v>184.10764144130837</v>
      </c>
      <c r="AH49" s="81">
        <v>125.11746392240349</v>
      </c>
      <c r="AI49" s="81">
        <v>1.4404514196695981</v>
      </c>
      <c r="AJ49" s="81">
        <v>2.2914702686372872E-3</v>
      </c>
      <c r="AK49" s="81">
        <v>343.72356444921138</v>
      </c>
      <c r="AL49" s="81">
        <v>129.23974721086915</v>
      </c>
      <c r="AM49" s="81">
        <v>186.45666065209628</v>
      </c>
      <c r="AN49" s="81">
        <v>19.556753925292014</v>
      </c>
      <c r="AO49" s="81">
        <v>244.5952015840908</v>
      </c>
      <c r="AP49" s="81">
        <v>5964.4671074146972</v>
      </c>
      <c r="AQ49" s="81">
        <v>65.635506622274761</v>
      </c>
      <c r="AR49" s="81">
        <v>2766.5082694470207</v>
      </c>
      <c r="AS49" s="81">
        <v>773.22772866895434</v>
      </c>
      <c r="AT49" s="81">
        <v>0</v>
      </c>
      <c r="AU49" s="81">
        <v>178.33239499170543</v>
      </c>
      <c r="AV49" s="81">
        <v>159.62781476589601</v>
      </c>
      <c r="AW49" s="81">
        <v>209.16308953961254</v>
      </c>
      <c r="AX49" s="81">
        <v>6.6679264391687898</v>
      </c>
      <c r="AY49" s="81">
        <v>81.28418601717749</v>
      </c>
      <c r="AZ49" s="81">
        <v>3.5245894021589552</v>
      </c>
      <c r="BA49" s="81">
        <v>0.71670045421510975</v>
      </c>
      <c r="BB49" s="81">
        <v>0.25602641351138056</v>
      </c>
      <c r="BC49" s="81">
        <v>762.10609492718106</v>
      </c>
      <c r="BD49" s="81">
        <v>671.89422145714195</v>
      </c>
      <c r="BE49" s="81">
        <v>1000.0820323638343</v>
      </c>
      <c r="BF49" s="81">
        <v>318.17770334408362</v>
      </c>
      <c r="BG49" s="81">
        <v>179.9225072207868</v>
      </c>
      <c r="BH49" s="81">
        <v>8.6359186958899699</v>
      </c>
      <c r="BI49" s="81">
        <v>412.71802908628911</v>
      </c>
      <c r="BJ49" s="81">
        <v>82.325946134803985</v>
      </c>
      <c r="BK49" s="81">
        <v>1108.2369341449646</v>
      </c>
      <c r="BL49" s="81">
        <v>11.634604813107714</v>
      </c>
      <c r="BM49" s="81">
        <v>64.912329409842485</v>
      </c>
      <c r="BN49" s="81">
        <v>0</v>
      </c>
      <c r="BO49" s="81">
        <v>0</v>
      </c>
      <c r="BP49" s="129">
        <v>20630.906216678606</v>
      </c>
      <c r="BQ49" s="81">
        <v>30669.759697573449</v>
      </c>
      <c r="BR49" s="81">
        <v>0</v>
      </c>
      <c r="BS49" s="129">
        <v>30669.759697573449</v>
      </c>
      <c r="BT49" s="81">
        <v>0</v>
      </c>
      <c r="BU49" s="81">
        <v>0</v>
      </c>
      <c r="BV49" s="129">
        <v>0</v>
      </c>
      <c r="BW49" s="81">
        <v>39892.076251075137</v>
      </c>
      <c r="BX49" s="129">
        <v>70561.835948648586</v>
      </c>
      <c r="BY49" s="130">
        <v>91192.742165327189</v>
      </c>
      <c r="BZ49" s="107"/>
      <c r="CB49" s="87"/>
    </row>
    <row r="50" spans="1:80" ht="14.25" customHeight="1">
      <c r="A50" s="34" t="s">
        <v>474</v>
      </c>
      <c r="B50" s="22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10.109352077363285</v>
      </c>
      <c r="H50" s="81">
        <v>5.5753849360614458</v>
      </c>
      <c r="I50" s="81">
        <v>43.578654966487193</v>
      </c>
      <c r="J50" s="81">
        <v>0.30662040918293687</v>
      </c>
      <c r="K50" s="81">
        <v>0.41570706169349608</v>
      </c>
      <c r="L50" s="81">
        <v>184.87040998309402</v>
      </c>
      <c r="M50" s="81">
        <v>7.8381106575560779E-3</v>
      </c>
      <c r="N50" s="81">
        <v>9.4054435403750745</v>
      </c>
      <c r="O50" s="81">
        <v>0</v>
      </c>
      <c r="P50" s="81">
        <v>5.2083209987247477E-3</v>
      </c>
      <c r="Q50" s="81">
        <v>1.393332320486621</v>
      </c>
      <c r="R50" s="81">
        <v>0</v>
      </c>
      <c r="S50" s="81">
        <v>0.37095035311586477</v>
      </c>
      <c r="T50" s="81">
        <v>0</v>
      </c>
      <c r="U50" s="81">
        <v>0</v>
      </c>
      <c r="V50" s="81">
        <v>9.604040278710177E-2</v>
      </c>
      <c r="W50" s="81">
        <v>0</v>
      </c>
      <c r="X50" s="81">
        <v>0</v>
      </c>
      <c r="Y50" s="81">
        <v>2.0316986180805094</v>
      </c>
      <c r="Z50" s="81">
        <v>0.18995880205271534</v>
      </c>
      <c r="AA50" s="81">
        <v>33.436828193270678</v>
      </c>
      <c r="AB50" s="81">
        <v>1.7778614217121076</v>
      </c>
      <c r="AC50" s="81">
        <v>0.101255146666927</v>
      </c>
      <c r="AD50" s="81">
        <v>29.322244275775027</v>
      </c>
      <c r="AE50" s="81">
        <v>1.2684792762452248</v>
      </c>
      <c r="AF50" s="81">
        <v>43.995024753764461</v>
      </c>
      <c r="AG50" s="81">
        <v>6.0535528599414485</v>
      </c>
      <c r="AH50" s="81">
        <v>2.4003370690780419</v>
      </c>
      <c r="AI50" s="81">
        <v>0</v>
      </c>
      <c r="AJ50" s="81">
        <v>1.1184033447236128E-4</v>
      </c>
      <c r="AK50" s="81">
        <v>30.734792493352046</v>
      </c>
      <c r="AL50" s="81">
        <v>0</v>
      </c>
      <c r="AM50" s="81">
        <v>18.690166091009242</v>
      </c>
      <c r="AN50" s="81">
        <v>1.9963814292091631</v>
      </c>
      <c r="AO50" s="81">
        <v>25.991085862952463</v>
      </c>
      <c r="AP50" s="81">
        <v>1652.8047856142919</v>
      </c>
      <c r="AQ50" s="81">
        <v>757.92565577466769</v>
      </c>
      <c r="AR50" s="81">
        <v>1149.0120153369971</v>
      </c>
      <c r="AS50" s="81">
        <v>305.42338384755038</v>
      </c>
      <c r="AT50" s="81">
        <v>0</v>
      </c>
      <c r="AU50" s="81">
        <v>13.058984129542802</v>
      </c>
      <c r="AV50" s="81">
        <v>26.873218552657665</v>
      </c>
      <c r="AW50" s="81">
        <v>138.56963720668153</v>
      </c>
      <c r="AX50" s="81">
        <v>1.4555303325901332</v>
      </c>
      <c r="AY50" s="81">
        <v>17.743386851557684</v>
      </c>
      <c r="AZ50" s="81">
        <v>0.32861436250551029</v>
      </c>
      <c r="BA50" s="81">
        <v>7.1069867175255616E-3</v>
      </c>
      <c r="BB50" s="81">
        <v>9.1899695511887564E-2</v>
      </c>
      <c r="BC50" s="81">
        <v>95.037487974112949</v>
      </c>
      <c r="BD50" s="81">
        <v>106.7854291815085</v>
      </c>
      <c r="BE50" s="81">
        <v>290.1118158485512</v>
      </c>
      <c r="BF50" s="81">
        <v>230.1803629627114</v>
      </c>
      <c r="BG50" s="81">
        <v>158.83310997708026</v>
      </c>
      <c r="BH50" s="81">
        <v>7.6236700186386646</v>
      </c>
      <c r="BI50" s="81">
        <v>26.263318146998966</v>
      </c>
      <c r="BJ50" s="81">
        <v>7.6884940902109991</v>
      </c>
      <c r="BK50" s="81">
        <v>174.98775562945616</v>
      </c>
      <c r="BL50" s="81">
        <v>7.4488721797117403</v>
      </c>
      <c r="BM50" s="81">
        <v>1.1045495275609569E-2</v>
      </c>
      <c r="BN50" s="81">
        <v>0</v>
      </c>
      <c r="BO50" s="81">
        <v>0</v>
      </c>
      <c r="BP50" s="129">
        <v>5622.3903008112748</v>
      </c>
      <c r="BQ50" s="81">
        <v>0</v>
      </c>
      <c r="BR50" s="81">
        <v>0</v>
      </c>
      <c r="BS50" s="129">
        <v>0</v>
      </c>
      <c r="BT50" s="81">
        <v>3045.5295728788878</v>
      </c>
      <c r="BU50" s="81">
        <v>0</v>
      </c>
      <c r="BV50" s="129">
        <v>3045.5295728788878</v>
      </c>
      <c r="BW50" s="81">
        <v>1373.4472702939588</v>
      </c>
      <c r="BX50" s="129">
        <v>4418.9768431728462</v>
      </c>
      <c r="BY50" s="130">
        <v>10041.36714398412</v>
      </c>
      <c r="BZ50" s="107"/>
      <c r="CB50" s="87"/>
    </row>
    <row r="51" spans="1:80" ht="14.25" customHeight="1">
      <c r="A51" s="34" t="s">
        <v>475</v>
      </c>
      <c r="B51" s="22" t="s">
        <v>347</v>
      </c>
      <c r="C51" s="90" t="s">
        <v>147</v>
      </c>
      <c r="D51" s="81">
        <v>406.51676092504852</v>
      </c>
      <c r="E51" s="81">
        <v>0.63659754800448809</v>
      </c>
      <c r="F51" s="81">
        <v>9.8938110615042003</v>
      </c>
      <c r="G51" s="81">
        <v>794.29939803120578</v>
      </c>
      <c r="H51" s="81">
        <v>728.23741783711375</v>
      </c>
      <c r="I51" s="81">
        <v>700.21851709636917</v>
      </c>
      <c r="J51" s="81">
        <v>54.525545972637104</v>
      </c>
      <c r="K51" s="81">
        <v>83.12319870676879</v>
      </c>
      <c r="L51" s="81">
        <v>125.56743847502587</v>
      </c>
      <c r="M51" s="81">
        <v>183.87933060593025</v>
      </c>
      <c r="N51" s="81">
        <v>63.982093211806422</v>
      </c>
      <c r="O51" s="81">
        <v>29.137664202456506</v>
      </c>
      <c r="P51" s="81">
        <v>104.26189683874728</v>
      </c>
      <c r="Q51" s="81">
        <v>533.17702303999283</v>
      </c>
      <c r="R51" s="81">
        <v>341.43502908574129</v>
      </c>
      <c r="S51" s="81">
        <v>322.81524584455377</v>
      </c>
      <c r="T51" s="81">
        <v>0.54508514148520715</v>
      </c>
      <c r="U51" s="81">
        <v>5.7168310549498731</v>
      </c>
      <c r="V51" s="81">
        <v>2.4226992861081991</v>
      </c>
      <c r="W51" s="81">
        <v>0</v>
      </c>
      <c r="X51" s="81">
        <v>0</v>
      </c>
      <c r="Y51" s="81">
        <v>35.798154418657575</v>
      </c>
      <c r="Z51" s="81">
        <v>7.8117667051363826</v>
      </c>
      <c r="AA51" s="81">
        <v>2557.5942582871576</v>
      </c>
      <c r="AB51" s="81">
        <v>657.55687362343542</v>
      </c>
      <c r="AC51" s="81">
        <v>266.08340957403885</v>
      </c>
      <c r="AD51" s="81">
        <v>3497.095121982718</v>
      </c>
      <c r="AE51" s="81">
        <v>633.21766884907515</v>
      </c>
      <c r="AF51" s="81">
        <v>7757.2331621217409</v>
      </c>
      <c r="AG51" s="81">
        <v>2895.1673009038386</v>
      </c>
      <c r="AH51" s="81">
        <v>216.70616989294496</v>
      </c>
      <c r="AI51" s="81">
        <v>30.171804577657106</v>
      </c>
      <c r="AJ51" s="81">
        <v>2.9249182277174452E-2</v>
      </c>
      <c r="AK51" s="81">
        <v>208.72188883220221</v>
      </c>
      <c r="AL51" s="81">
        <v>47.698949464352268</v>
      </c>
      <c r="AM51" s="81">
        <v>1056.8229134951753</v>
      </c>
      <c r="AN51" s="81">
        <v>46.535901276797013</v>
      </c>
      <c r="AO51" s="81">
        <v>308.2439044271909</v>
      </c>
      <c r="AP51" s="81">
        <v>438.445116758224</v>
      </c>
      <c r="AQ51" s="81">
        <v>113.50178315575354</v>
      </c>
      <c r="AR51" s="81">
        <v>2707.9184681556717</v>
      </c>
      <c r="AS51" s="81">
        <v>85.543755008905762</v>
      </c>
      <c r="AT51" s="81">
        <v>0</v>
      </c>
      <c r="AU51" s="81">
        <v>10705.175698468909</v>
      </c>
      <c r="AV51" s="81">
        <v>64.790907786304018</v>
      </c>
      <c r="AW51" s="81">
        <v>136.27729495107337</v>
      </c>
      <c r="AX51" s="81">
        <v>2.2964247571916419</v>
      </c>
      <c r="AY51" s="81">
        <v>31.442945989995856</v>
      </c>
      <c r="AZ51" s="81">
        <v>43.311231421969694</v>
      </c>
      <c r="BA51" s="81">
        <v>3.7016111078673259</v>
      </c>
      <c r="BB51" s="81">
        <v>0.25765325580061293</v>
      </c>
      <c r="BC51" s="81">
        <v>138.35175373814332</v>
      </c>
      <c r="BD51" s="81">
        <v>193.82247690537127</v>
      </c>
      <c r="BE51" s="81">
        <v>233.51542743398048</v>
      </c>
      <c r="BF51" s="81">
        <v>305.77648063609479</v>
      </c>
      <c r="BG51" s="81">
        <v>217.85246584849395</v>
      </c>
      <c r="BH51" s="81">
        <v>9.8720174420263387</v>
      </c>
      <c r="BI51" s="81">
        <v>592.63362181762113</v>
      </c>
      <c r="BJ51" s="81">
        <v>371.07804141539458</v>
      </c>
      <c r="BK51" s="81">
        <v>1122.0016834157693</v>
      </c>
      <c r="BL51" s="81">
        <v>87.121150386775142</v>
      </c>
      <c r="BM51" s="81">
        <v>141.15789702819242</v>
      </c>
      <c r="BN51" s="81">
        <v>1.4434006912775796</v>
      </c>
      <c r="BO51" s="81">
        <v>0</v>
      </c>
      <c r="BP51" s="129">
        <v>42460.169389156661</v>
      </c>
      <c r="BQ51" s="81">
        <v>9757.2164870939832</v>
      </c>
      <c r="BR51" s="81">
        <v>0</v>
      </c>
      <c r="BS51" s="129">
        <v>9757.2164870939832</v>
      </c>
      <c r="BT51" s="81">
        <v>0</v>
      </c>
      <c r="BU51" s="81">
        <v>0</v>
      </c>
      <c r="BV51" s="129">
        <v>0</v>
      </c>
      <c r="BW51" s="81">
        <v>6718.5458144512068</v>
      </c>
      <c r="BX51" s="129">
        <v>16475.76230154519</v>
      </c>
      <c r="BY51" s="130">
        <v>58935.931690701851</v>
      </c>
      <c r="BZ51" s="107"/>
      <c r="CB51" s="87"/>
    </row>
    <row r="52" spans="1:80" ht="14.25" customHeight="1">
      <c r="A52" s="34" t="s">
        <v>476</v>
      </c>
      <c r="B52" s="22" t="s">
        <v>379</v>
      </c>
      <c r="C52" s="90" t="s">
        <v>148</v>
      </c>
      <c r="D52" s="81">
        <v>0</v>
      </c>
      <c r="E52" s="81">
        <v>1.2708807550565844</v>
      </c>
      <c r="F52" s="81">
        <v>0</v>
      </c>
      <c r="G52" s="81">
        <v>113.29779882468634</v>
      </c>
      <c r="H52" s="81">
        <v>12.892172508848237</v>
      </c>
      <c r="I52" s="81">
        <v>49.055371270115941</v>
      </c>
      <c r="J52" s="81">
        <v>0.4342297909528372</v>
      </c>
      <c r="K52" s="81">
        <v>2.6910899361755845</v>
      </c>
      <c r="L52" s="81">
        <v>0.62649304851311083</v>
      </c>
      <c r="M52" s="81">
        <v>8.678637802018048E-2</v>
      </c>
      <c r="N52" s="81">
        <v>2.7324998848920838</v>
      </c>
      <c r="O52" s="81">
        <v>0.19933417671020587</v>
      </c>
      <c r="P52" s="81">
        <v>7.0124933723334477</v>
      </c>
      <c r="Q52" s="81">
        <v>13.566237732662195</v>
      </c>
      <c r="R52" s="81">
        <v>3.4504826771895522E-2</v>
      </c>
      <c r="S52" s="81">
        <v>8.299831168882978</v>
      </c>
      <c r="T52" s="81">
        <v>8.3944798280089477E-3</v>
      </c>
      <c r="U52" s="81">
        <v>1.7056747523681106</v>
      </c>
      <c r="V52" s="81">
        <v>0</v>
      </c>
      <c r="W52" s="81">
        <v>0</v>
      </c>
      <c r="X52" s="81">
        <v>0</v>
      </c>
      <c r="Y52" s="81">
        <v>0.97941430986500988</v>
      </c>
      <c r="Z52" s="81">
        <v>0.24857496642243376</v>
      </c>
      <c r="AA52" s="81">
        <v>16.484310944291774</v>
      </c>
      <c r="AB52" s="81">
        <v>4.4347891169668658</v>
      </c>
      <c r="AC52" s="81">
        <v>1.9100438092298968</v>
      </c>
      <c r="AD52" s="81">
        <v>489.76299151485671</v>
      </c>
      <c r="AE52" s="81">
        <v>76.838505664099003</v>
      </c>
      <c r="AF52" s="81">
        <v>1191.1604758289207</v>
      </c>
      <c r="AG52" s="81">
        <v>51.600713877535533</v>
      </c>
      <c r="AH52" s="81">
        <v>6.2461422640105635</v>
      </c>
      <c r="AI52" s="81">
        <v>2.1365112600471066</v>
      </c>
      <c r="AJ52" s="81">
        <v>1.7314218713081564E-3</v>
      </c>
      <c r="AK52" s="81">
        <v>183.89363266200087</v>
      </c>
      <c r="AL52" s="81">
        <v>4.5797208511271146</v>
      </c>
      <c r="AM52" s="81">
        <v>25.075304403610247</v>
      </c>
      <c r="AN52" s="81">
        <v>1.020538661340386</v>
      </c>
      <c r="AO52" s="81">
        <v>34.203020268478895</v>
      </c>
      <c r="AP52" s="81">
        <v>29.438407210105417</v>
      </c>
      <c r="AQ52" s="81">
        <v>8.4813183967226564</v>
      </c>
      <c r="AR52" s="81">
        <v>724.60113047613652</v>
      </c>
      <c r="AS52" s="81">
        <v>437.34385161279027</v>
      </c>
      <c r="AT52" s="81">
        <v>0</v>
      </c>
      <c r="AU52" s="81">
        <v>1400.7065656822444</v>
      </c>
      <c r="AV52" s="81">
        <v>8.9414031798772626</v>
      </c>
      <c r="AW52" s="81">
        <v>32.506920267081355</v>
      </c>
      <c r="AX52" s="81">
        <v>0.10053278904462684</v>
      </c>
      <c r="AY52" s="81">
        <v>1.2255273059892708</v>
      </c>
      <c r="AZ52" s="81">
        <v>0.75877153679872078</v>
      </c>
      <c r="BA52" s="81">
        <v>5.246650756439656E-2</v>
      </c>
      <c r="BB52" s="81">
        <v>0</v>
      </c>
      <c r="BC52" s="81">
        <v>24.097156573586798</v>
      </c>
      <c r="BD52" s="81">
        <v>81.386290033072953</v>
      </c>
      <c r="BE52" s="81">
        <v>232.02450145231472</v>
      </c>
      <c r="BF52" s="81">
        <v>208.34415678656913</v>
      </c>
      <c r="BG52" s="81">
        <v>310.72499180438257</v>
      </c>
      <c r="BH52" s="81">
        <v>14.914175038206121</v>
      </c>
      <c r="BI52" s="81">
        <v>65.194169147143526</v>
      </c>
      <c r="BJ52" s="81">
        <v>15.203702675654656</v>
      </c>
      <c r="BK52" s="81">
        <v>101.10515708088505</v>
      </c>
      <c r="BL52" s="81">
        <v>1.9207322032114436</v>
      </c>
      <c r="BM52" s="81">
        <v>23.60446543119988</v>
      </c>
      <c r="BN52" s="81">
        <v>0</v>
      </c>
      <c r="BO52" s="81">
        <v>0</v>
      </c>
      <c r="BP52" s="129">
        <v>6027.1666079220731</v>
      </c>
      <c r="BQ52" s="81">
        <v>3789.0763431045934</v>
      </c>
      <c r="BR52" s="81">
        <v>39.577488229492097</v>
      </c>
      <c r="BS52" s="129">
        <v>3828.6538313340857</v>
      </c>
      <c r="BT52" s="81">
        <v>0</v>
      </c>
      <c r="BU52" s="81">
        <v>0</v>
      </c>
      <c r="BV52" s="129">
        <v>0</v>
      </c>
      <c r="BW52" s="81">
        <v>444.83333095025722</v>
      </c>
      <c r="BX52" s="129">
        <v>4273.487162284343</v>
      </c>
      <c r="BY52" s="130">
        <v>10300.653770206416</v>
      </c>
      <c r="BZ52" s="107"/>
      <c r="CB52" s="87"/>
    </row>
    <row r="53" spans="1:80" ht="14.25" customHeight="1">
      <c r="A53" s="34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81">
        <v>0</v>
      </c>
      <c r="BS53" s="129">
        <v>0</v>
      </c>
      <c r="BT53" s="81">
        <v>0</v>
      </c>
      <c r="BU53" s="81">
        <v>0</v>
      </c>
      <c r="BV53" s="129">
        <v>0</v>
      </c>
      <c r="BW53" s="81">
        <v>0</v>
      </c>
      <c r="BX53" s="129">
        <v>0</v>
      </c>
      <c r="BY53" s="130">
        <v>0</v>
      </c>
      <c r="BZ53" s="107"/>
      <c r="CB53" s="87"/>
    </row>
    <row r="54" spans="1:80" s="24" customFormat="1" ht="14.25" customHeight="1">
      <c r="A54" s="34" t="s">
        <v>478</v>
      </c>
      <c r="B54" s="22" t="s">
        <v>66</v>
      </c>
      <c r="C54" s="90" t="s">
        <v>65</v>
      </c>
      <c r="D54" s="81">
        <v>0</v>
      </c>
      <c r="E54" s="81">
        <v>120.0488510277907</v>
      </c>
      <c r="F54" s="81">
        <v>4.871850942161176</v>
      </c>
      <c r="G54" s="81">
        <v>174.0864455528928</v>
      </c>
      <c r="H54" s="81">
        <v>56.237585243604727</v>
      </c>
      <c r="I54" s="81">
        <v>834.0466087389359</v>
      </c>
      <c r="J54" s="81">
        <v>3.4948111418737895</v>
      </c>
      <c r="K54" s="81">
        <v>150.19432452236865</v>
      </c>
      <c r="L54" s="81">
        <v>18.94870183947582</v>
      </c>
      <c r="M54" s="81">
        <v>9.00805992231824E-2</v>
      </c>
      <c r="N54" s="81">
        <v>18.222288062627971</v>
      </c>
      <c r="O54" s="81">
        <v>7.5453775407955535</v>
      </c>
      <c r="P54" s="81">
        <v>35.832928664457803</v>
      </c>
      <c r="Q54" s="81">
        <v>43.400893946004054</v>
      </c>
      <c r="R54" s="81">
        <v>0.33757200041231961</v>
      </c>
      <c r="S54" s="81">
        <v>16.878533057516389</v>
      </c>
      <c r="T54" s="81">
        <v>6.4089938167287679</v>
      </c>
      <c r="U54" s="81">
        <v>31.213793055745814</v>
      </c>
      <c r="V54" s="81">
        <v>5.3760405338909223</v>
      </c>
      <c r="W54" s="81">
        <v>0</v>
      </c>
      <c r="X54" s="81">
        <v>0</v>
      </c>
      <c r="Y54" s="81">
        <v>14.408443707260126</v>
      </c>
      <c r="Z54" s="81">
        <v>6.220176660218903</v>
      </c>
      <c r="AA54" s="81">
        <v>181.63968469097367</v>
      </c>
      <c r="AB54" s="81">
        <v>41.598971198488762</v>
      </c>
      <c r="AC54" s="81">
        <v>15.595480801178141</v>
      </c>
      <c r="AD54" s="81">
        <v>1513.0711664288181</v>
      </c>
      <c r="AE54" s="81">
        <v>332.20138689103266</v>
      </c>
      <c r="AF54" s="81">
        <v>2301.5520075139393</v>
      </c>
      <c r="AG54" s="81">
        <v>902.61100923284937</v>
      </c>
      <c r="AH54" s="81">
        <v>114.44442560813629</v>
      </c>
      <c r="AI54" s="81">
        <v>0.36644835224100797</v>
      </c>
      <c r="AJ54" s="81">
        <v>2.7468124452437633E-2</v>
      </c>
      <c r="AK54" s="81">
        <v>489.93817965040677</v>
      </c>
      <c r="AL54" s="81">
        <v>149.74726419070367</v>
      </c>
      <c r="AM54" s="81">
        <v>543.07152251816069</v>
      </c>
      <c r="AN54" s="81">
        <v>40.341763219933092</v>
      </c>
      <c r="AO54" s="81">
        <v>126.34319755510873</v>
      </c>
      <c r="AP54" s="81">
        <v>1563.6099247277537</v>
      </c>
      <c r="AQ54" s="81">
        <v>199.61392923709957</v>
      </c>
      <c r="AR54" s="81">
        <v>2683.0712000234935</v>
      </c>
      <c r="AS54" s="81">
        <v>574.17860120179387</v>
      </c>
      <c r="AT54" s="81">
        <v>0</v>
      </c>
      <c r="AU54" s="81">
        <v>68.996096328783864</v>
      </c>
      <c r="AV54" s="81">
        <v>263.31526605687191</v>
      </c>
      <c r="AW54" s="81">
        <v>694.40083329813001</v>
      </c>
      <c r="AX54" s="81">
        <v>27.913253278035214</v>
      </c>
      <c r="AY54" s="81">
        <v>340.27161104663452</v>
      </c>
      <c r="AZ54" s="81">
        <v>39.819344278130096</v>
      </c>
      <c r="BA54" s="81">
        <v>5.8328967333712178</v>
      </c>
      <c r="BB54" s="81">
        <v>0.24096615664644128</v>
      </c>
      <c r="BC54" s="81">
        <v>856.56721871473042</v>
      </c>
      <c r="BD54" s="81">
        <v>3826.9574351194151</v>
      </c>
      <c r="BE54" s="81">
        <v>248.82577784350408</v>
      </c>
      <c r="BF54" s="81">
        <v>235.44499930453085</v>
      </c>
      <c r="BG54" s="81">
        <v>7.0752498808546118</v>
      </c>
      <c r="BH54" s="81">
        <v>0.33959777277440339</v>
      </c>
      <c r="BI54" s="81">
        <v>429.63853891465999</v>
      </c>
      <c r="BJ54" s="81">
        <v>38.995678125675653</v>
      </c>
      <c r="BK54" s="81">
        <v>157.16809009382297</v>
      </c>
      <c r="BL54" s="81">
        <v>62.04426438770431</v>
      </c>
      <c r="BM54" s="81">
        <v>608.75306201269825</v>
      </c>
      <c r="BN54" s="81">
        <v>0</v>
      </c>
      <c r="BO54" s="81">
        <v>0</v>
      </c>
      <c r="BP54" s="129">
        <v>21233.488111167528</v>
      </c>
      <c r="BQ54" s="81">
        <v>88123.961662461646</v>
      </c>
      <c r="BR54" s="81">
        <v>55.29638399846344</v>
      </c>
      <c r="BS54" s="129">
        <v>88179.258046460105</v>
      </c>
      <c r="BT54" s="81">
        <v>0</v>
      </c>
      <c r="BU54" s="81">
        <v>0</v>
      </c>
      <c r="BV54" s="129">
        <v>0</v>
      </c>
      <c r="BW54" s="81">
        <v>0</v>
      </c>
      <c r="BX54" s="129">
        <v>88179.258046460105</v>
      </c>
      <c r="BY54" s="130">
        <v>109412.74615762764</v>
      </c>
      <c r="BZ54" s="80"/>
      <c r="CA54" s="77"/>
      <c r="CB54" s="86"/>
    </row>
    <row r="55" spans="1:80" ht="14.25" customHeight="1">
      <c r="A55" s="34" t="s">
        <v>479</v>
      </c>
      <c r="B55" s="22" t="s">
        <v>380</v>
      </c>
      <c r="C55" s="90" t="s">
        <v>150</v>
      </c>
      <c r="D55" s="81">
        <v>0</v>
      </c>
      <c r="E55" s="81">
        <v>37.03763843709325</v>
      </c>
      <c r="F55" s="81">
        <v>31.191850153234391</v>
      </c>
      <c r="G55" s="81">
        <v>155.43310236678582</v>
      </c>
      <c r="H55" s="81">
        <v>73.908070101809443</v>
      </c>
      <c r="I55" s="81">
        <v>203.62440132834655</v>
      </c>
      <c r="J55" s="81">
        <v>0.25378831425311488</v>
      </c>
      <c r="K55" s="81">
        <v>22.106539632593822</v>
      </c>
      <c r="L55" s="81">
        <v>2.7197619994023992</v>
      </c>
      <c r="M55" s="81">
        <v>0.91945906085038698</v>
      </c>
      <c r="N55" s="81">
        <v>9.0714645132181406</v>
      </c>
      <c r="O55" s="81">
        <v>10.524388852968114</v>
      </c>
      <c r="P55" s="81">
        <v>1.6207872124071965</v>
      </c>
      <c r="Q55" s="81">
        <v>18.377919999510929</v>
      </c>
      <c r="R55" s="81">
        <v>6.7364034440782136E-2</v>
      </c>
      <c r="S55" s="81">
        <v>14.330356031689345</v>
      </c>
      <c r="T55" s="81">
        <v>0</v>
      </c>
      <c r="U55" s="81">
        <v>10.121440132927694</v>
      </c>
      <c r="V55" s="81">
        <v>0</v>
      </c>
      <c r="W55" s="81">
        <v>0</v>
      </c>
      <c r="X55" s="81">
        <v>0</v>
      </c>
      <c r="Y55" s="81">
        <v>3.4756932698346636</v>
      </c>
      <c r="Z55" s="81">
        <v>7.9070751066343368</v>
      </c>
      <c r="AA55" s="81">
        <v>175.67695243176689</v>
      </c>
      <c r="AB55" s="81">
        <v>76.793355660189377</v>
      </c>
      <c r="AC55" s="81">
        <v>5.4181976896011736</v>
      </c>
      <c r="AD55" s="81">
        <v>2798.8718531028994</v>
      </c>
      <c r="AE55" s="81">
        <v>1091.8020740648642</v>
      </c>
      <c r="AF55" s="81">
        <v>4545.0573676461208</v>
      </c>
      <c r="AG55" s="81">
        <v>3453.0482222085802</v>
      </c>
      <c r="AH55" s="81">
        <v>2368.5131730551461</v>
      </c>
      <c r="AI55" s="81">
        <v>1.7704620660640444</v>
      </c>
      <c r="AJ55" s="81">
        <v>1.6414340323755522E-2</v>
      </c>
      <c r="AK55" s="81">
        <v>889.62189912817666</v>
      </c>
      <c r="AL55" s="81">
        <v>65.574329772259517</v>
      </c>
      <c r="AM55" s="81">
        <v>210.66528127473489</v>
      </c>
      <c r="AN55" s="81">
        <v>23.852425881357497</v>
      </c>
      <c r="AO55" s="81">
        <v>405.86642330551928</v>
      </c>
      <c r="AP55" s="81">
        <v>922.62805244918036</v>
      </c>
      <c r="AQ55" s="81">
        <v>49.399437269866894</v>
      </c>
      <c r="AR55" s="81">
        <v>1341.8851377508281</v>
      </c>
      <c r="AS55" s="81">
        <v>202.23238949093093</v>
      </c>
      <c r="AT55" s="81">
        <v>0</v>
      </c>
      <c r="AU55" s="81">
        <v>40.372213912274439</v>
      </c>
      <c r="AV55" s="81">
        <v>230.19628598703517</v>
      </c>
      <c r="AW55" s="81">
        <v>2815.9921952496461</v>
      </c>
      <c r="AX55" s="81">
        <v>11.274898552770896</v>
      </c>
      <c r="AY55" s="81">
        <v>137.44467034079756</v>
      </c>
      <c r="AZ55" s="81">
        <v>1.9434395576946624</v>
      </c>
      <c r="BA55" s="81">
        <v>3.612661497894563</v>
      </c>
      <c r="BB55" s="81">
        <v>0</v>
      </c>
      <c r="BC55" s="81">
        <v>622.33557045426676</v>
      </c>
      <c r="BD55" s="81">
        <v>691.02145316009637</v>
      </c>
      <c r="BE55" s="81">
        <v>23.662015156244266</v>
      </c>
      <c r="BF55" s="81">
        <v>13.360264396275204</v>
      </c>
      <c r="BG55" s="81">
        <v>14.155599208410129</v>
      </c>
      <c r="BH55" s="81">
        <v>0.67944030874037709</v>
      </c>
      <c r="BI55" s="81">
        <v>448.67957907287962</v>
      </c>
      <c r="BJ55" s="81">
        <v>90.099938431086073</v>
      </c>
      <c r="BK55" s="81">
        <v>480.14336471405505</v>
      </c>
      <c r="BL55" s="81">
        <v>28.54241940756846</v>
      </c>
      <c r="BM55" s="81">
        <v>1.8946770901651042</v>
      </c>
      <c r="BN55" s="81">
        <v>0</v>
      </c>
      <c r="BO55" s="81">
        <v>0</v>
      </c>
      <c r="BP55" s="129">
        <v>24886.795235634312</v>
      </c>
      <c r="BQ55" s="81">
        <v>69.728791156421309</v>
      </c>
      <c r="BR55" s="81">
        <v>0</v>
      </c>
      <c r="BS55" s="129">
        <v>69.728791156421309</v>
      </c>
      <c r="BT55" s="81">
        <v>0</v>
      </c>
      <c r="BU55" s="81">
        <v>0</v>
      </c>
      <c r="BV55" s="129">
        <v>0</v>
      </c>
      <c r="BW55" s="81">
        <v>8985.5785945724892</v>
      </c>
      <c r="BX55" s="129">
        <v>9055.307385728911</v>
      </c>
      <c r="BY55" s="130">
        <v>33942.102621363221</v>
      </c>
      <c r="BZ55" s="107"/>
      <c r="CB55" s="87"/>
    </row>
    <row r="56" spans="1:80" ht="14.25" customHeight="1">
      <c r="A56" s="34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138.64714913035027</v>
      </c>
      <c r="H56" s="81">
        <v>46.155058965304313</v>
      </c>
      <c r="I56" s="81">
        <v>184.60514406066801</v>
      </c>
      <c r="J56" s="81">
        <v>0.27148815802031356</v>
      </c>
      <c r="K56" s="81">
        <v>4.2453758331596045</v>
      </c>
      <c r="L56" s="81">
        <v>29.237024655786431</v>
      </c>
      <c r="M56" s="81">
        <v>0</v>
      </c>
      <c r="N56" s="81">
        <v>0.1503531010969299</v>
      </c>
      <c r="O56" s="81">
        <v>0</v>
      </c>
      <c r="P56" s="81">
        <v>3.1114185342145868</v>
      </c>
      <c r="Q56" s="81">
        <v>12.132802760817254</v>
      </c>
      <c r="R56" s="81">
        <v>0</v>
      </c>
      <c r="S56" s="81">
        <v>1.3701320734753528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1.7024936378748066</v>
      </c>
      <c r="Z56" s="81">
        <v>1.1315851163995574</v>
      </c>
      <c r="AA56" s="81">
        <v>0</v>
      </c>
      <c r="AB56" s="81">
        <v>24.700827122075658</v>
      </c>
      <c r="AC56" s="81">
        <v>0.70701139112759648</v>
      </c>
      <c r="AD56" s="81">
        <v>11408.263749564263</v>
      </c>
      <c r="AE56" s="81">
        <v>151.68959355328533</v>
      </c>
      <c r="AF56" s="81">
        <v>978.98542403771546</v>
      </c>
      <c r="AG56" s="81">
        <v>14.108343428514047</v>
      </c>
      <c r="AH56" s="81">
        <v>24.766151048265904</v>
      </c>
      <c r="AI56" s="81">
        <v>0</v>
      </c>
      <c r="AJ56" s="81">
        <v>5.0420685820369945E-2</v>
      </c>
      <c r="AK56" s="81">
        <v>255.45222725072361</v>
      </c>
      <c r="AL56" s="81">
        <v>0</v>
      </c>
      <c r="AM56" s="81">
        <v>11.263702510404254</v>
      </c>
      <c r="AN56" s="81">
        <v>6.8929801587523194</v>
      </c>
      <c r="AO56" s="81">
        <v>514.34552884661139</v>
      </c>
      <c r="AP56" s="81">
        <v>209.57402687271073</v>
      </c>
      <c r="AQ56" s="81">
        <v>14.660112160585978</v>
      </c>
      <c r="AR56" s="81">
        <v>4120.9703706067621</v>
      </c>
      <c r="AS56" s="81">
        <v>621.15061199545698</v>
      </c>
      <c r="AT56" s="81">
        <v>0</v>
      </c>
      <c r="AU56" s="81">
        <v>27.491367405923381</v>
      </c>
      <c r="AV56" s="81">
        <v>118.10413263754975</v>
      </c>
      <c r="AW56" s="81">
        <v>3870.8548844957513</v>
      </c>
      <c r="AX56" s="81">
        <v>8.4274629440790481</v>
      </c>
      <c r="AY56" s="81">
        <v>102.73350671288875</v>
      </c>
      <c r="AZ56" s="81">
        <v>21.18643003700247</v>
      </c>
      <c r="BA56" s="81">
        <v>0.16023805256977816</v>
      </c>
      <c r="BB56" s="81">
        <v>0</v>
      </c>
      <c r="BC56" s="81">
        <v>604.23352335660832</v>
      </c>
      <c r="BD56" s="81">
        <v>601.24457109152627</v>
      </c>
      <c r="BE56" s="81">
        <v>68.235636893111248</v>
      </c>
      <c r="BF56" s="81">
        <v>40.706864964319195</v>
      </c>
      <c r="BG56" s="81">
        <v>44.101094335630037</v>
      </c>
      <c r="BH56" s="81">
        <v>2.1167638833251701</v>
      </c>
      <c r="BI56" s="81">
        <v>767.76478693041054</v>
      </c>
      <c r="BJ56" s="81">
        <v>225.95148909265416</v>
      </c>
      <c r="BK56" s="81">
        <v>604.52156962840854</v>
      </c>
      <c r="BL56" s="81">
        <v>14.66022838829914</v>
      </c>
      <c r="BM56" s="81">
        <v>0.51459668685977011</v>
      </c>
      <c r="BN56" s="81">
        <v>0</v>
      </c>
      <c r="BO56" s="81">
        <v>0</v>
      </c>
      <c r="BP56" s="129">
        <v>25903.350254797162</v>
      </c>
      <c r="BQ56" s="81">
        <v>7908.3559567377433</v>
      </c>
      <c r="BR56" s="81">
        <v>185.44040294103505</v>
      </c>
      <c r="BS56" s="129">
        <v>8093.7963596787786</v>
      </c>
      <c r="BT56" s="81">
        <v>928.92433822268106</v>
      </c>
      <c r="BU56" s="81">
        <v>0</v>
      </c>
      <c r="BV56" s="129">
        <v>928.92433822268106</v>
      </c>
      <c r="BW56" s="81">
        <v>2310.0159077862736</v>
      </c>
      <c r="BX56" s="129">
        <v>11332.736605687733</v>
      </c>
      <c r="BY56" s="130">
        <v>37236.086860484895</v>
      </c>
      <c r="BZ56" s="107"/>
      <c r="CB56" s="87"/>
    </row>
    <row r="57" spans="1:80" ht="14.25" customHeight="1">
      <c r="A57" s="34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62.264994204953759</v>
      </c>
      <c r="H57" s="81">
        <v>1.4691521824735454E-3</v>
      </c>
      <c r="I57" s="81">
        <v>2.6169226279465024E-2</v>
      </c>
      <c r="J57" s="81">
        <v>0.82770665911354102</v>
      </c>
      <c r="K57" s="81">
        <v>5.5941263722416408E-5</v>
      </c>
      <c r="L57" s="81">
        <v>1.315989365650426E-3</v>
      </c>
      <c r="M57" s="81">
        <v>0</v>
      </c>
      <c r="N57" s="81">
        <v>7.8903327364203996E-5</v>
      </c>
      <c r="O57" s="81">
        <v>0</v>
      </c>
      <c r="P57" s="81">
        <v>3.8058227176967993E-5</v>
      </c>
      <c r="Q57" s="81">
        <v>4.2123483266460607E-2</v>
      </c>
      <c r="R57" s="81">
        <v>0</v>
      </c>
      <c r="S57" s="81">
        <v>2.0131763024538722E-4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5.4602203034649779E-5</v>
      </c>
      <c r="Z57" s="81">
        <v>7.7225731875106194E-4</v>
      </c>
      <c r="AA57" s="81">
        <v>18.710199688954429</v>
      </c>
      <c r="AB57" s="81">
        <v>0</v>
      </c>
      <c r="AC57" s="81">
        <v>2.455649577557369E-4</v>
      </c>
      <c r="AD57" s="81">
        <v>144.96666248266246</v>
      </c>
      <c r="AE57" s="81">
        <v>34.336239363711897</v>
      </c>
      <c r="AF57" s="81">
        <v>145.72520860484747</v>
      </c>
      <c r="AG57" s="81">
        <v>17.013983834856745</v>
      </c>
      <c r="AH57" s="81">
        <v>9.1659437822749542E-3</v>
      </c>
      <c r="AI57" s="81">
        <v>0</v>
      </c>
      <c r="AJ57" s="81">
        <v>1.5854573560789047E-5</v>
      </c>
      <c r="AK57" s="81">
        <v>0.10339916443764857</v>
      </c>
      <c r="AL57" s="81">
        <v>0</v>
      </c>
      <c r="AM57" s="81">
        <v>4.5982041245682167E-3</v>
      </c>
      <c r="AN57" s="81">
        <v>3.7356613924260334E-3</v>
      </c>
      <c r="AO57" s="81">
        <v>45.402763851813695</v>
      </c>
      <c r="AP57" s="81">
        <v>0.18808827282773746</v>
      </c>
      <c r="AQ57" s="81">
        <v>3.6703646849485495E-2</v>
      </c>
      <c r="AR57" s="81">
        <v>2.0211319151037301</v>
      </c>
      <c r="AS57" s="81">
        <v>0.38798432657653215</v>
      </c>
      <c r="AT57" s="81">
        <v>0</v>
      </c>
      <c r="AU57" s="81">
        <v>9.0374174441143953E-3</v>
      </c>
      <c r="AV57" s="81">
        <v>10.052533416310238</v>
      </c>
      <c r="AW57" s="81">
        <v>9.9665186654685574</v>
      </c>
      <c r="AX57" s="81">
        <v>0.26489409786403201</v>
      </c>
      <c r="AY57" s="81">
        <v>3.229144970638969</v>
      </c>
      <c r="AZ57" s="81">
        <v>3.5871076246049284E-4</v>
      </c>
      <c r="BA57" s="81">
        <v>4.5134528075980032E-6</v>
      </c>
      <c r="BB57" s="81">
        <v>0</v>
      </c>
      <c r="BC57" s="81">
        <v>0.24816003801263414</v>
      </c>
      <c r="BD57" s="81">
        <v>8.52708571093142</v>
      </c>
      <c r="BE57" s="81">
        <v>0.19090982837155945</v>
      </c>
      <c r="BF57" s="81">
        <v>0.15736287392320647</v>
      </c>
      <c r="BG57" s="81">
        <v>0.11372236529504678</v>
      </c>
      <c r="BH57" s="81">
        <v>5.4584449481196564E-3</v>
      </c>
      <c r="BI57" s="81">
        <v>2.9837503631550031</v>
      </c>
      <c r="BJ57" s="81">
        <v>7.4909087180904069E-2</v>
      </c>
      <c r="BK57" s="81">
        <v>4.8982648242038671</v>
      </c>
      <c r="BL57" s="81">
        <v>167.08280351372298</v>
      </c>
      <c r="BM57" s="81">
        <v>1.6709979174287114E-4</v>
      </c>
      <c r="BN57" s="81">
        <v>0</v>
      </c>
      <c r="BO57" s="81">
        <v>0</v>
      </c>
      <c r="BP57" s="129">
        <v>679.88019211808182</v>
      </c>
      <c r="BQ57" s="81">
        <v>7.2630714385013562E-6</v>
      </c>
      <c r="BR57" s="81">
        <v>198.69775044172769</v>
      </c>
      <c r="BS57" s="129">
        <v>198.69775770479913</v>
      </c>
      <c r="BT57" s="81">
        <v>0</v>
      </c>
      <c r="BU57" s="81">
        <v>0</v>
      </c>
      <c r="BV57" s="129">
        <v>0</v>
      </c>
      <c r="BW57" s="81">
        <v>142.35038439711903</v>
      </c>
      <c r="BX57" s="129">
        <v>341.04814210191819</v>
      </c>
      <c r="BY57" s="130">
        <v>1020.92833422</v>
      </c>
      <c r="BZ57" s="107"/>
      <c r="CB57" s="87"/>
    </row>
    <row r="58" spans="1:80" ht="14.25" customHeight="1">
      <c r="A58" s="34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10.557101614914803</v>
      </c>
      <c r="G58" s="81">
        <v>376.58867300860874</v>
      </c>
      <c r="H58" s="81">
        <v>76.094791287902481</v>
      </c>
      <c r="I58" s="81">
        <v>64.718684002883549</v>
      </c>
      <c r="J58" s="81">
        <v>2.0278021209748909</v>
      </c>
      <c r="K58" s="81">
        <v>0.35491357873460588</v>
      </c>
      <c r="L58" s="81">
        <v>2.2928964536622622</v>
      </c>
      <c r="M58" s="81">
        <v>0</v>
      </c>
      <c r="N58" s="81">
        <v>0.49444842736405697</v>
      </c>
      <c r="O58" s="81">
        <v>0</v>
      </c>
      <c r="P58" s="81">
        <v>0.25028925563559523</v>
      </c>
      <c r="Q58" s="81">
        <v>1.483110212572047</v>
      </c>
      <c r="R58" s="81">
        <v>0</v>
      </c>
      <c r="S58" s="81">
        <v>1.4041298250051981</v>
      </c>
      <c r="T58" s="81">
        <v>0</v>
      </c>
      <c r="U58" s="81">
        <v>25.13878451336792</v>
      </c>
      <c r="V58" s="81">
        <v>0</v>
      </c>
      <c r="W58" s="81">
        <v>0</v>
      </c>
      <c r="X58" s="81">
        <v>0</v>
      </c>
      <c r="Y58" s="81">
        <v>4.128007485884944</v>
      </c>
      <c r="Z58" s="81">
        <v>0.35462953496469368</v>
      </c>
      <c r="AA58" s="81">
        <v>66.890117886387401</v>
      </c>
      <c r="AB58" s="81">
        <v>19.106814407791642</v>
      </c>
      <c r="AC58" s="81">
        <v>5.2912400218688074</v>
      </c>
      <c r="AD58" s="81">
        <v>146.92018766369429</v>
      </c>
      <c r="AE58" s="81">
        <v>257.34697126341638</v>
      </c>
      <c r="AF58" s="81">
        <v>1136.4109051463117</v>
      </c>
      <c r="AG58" s="81">
        <v>124.97981592961833</v>
      </c>
      <c r="AH58" s="81">
        <v>7.4887152063687834</v>
      </c>
      <c r="AI58" s="81">
        <v>1.3031960165003997</v>
      </c>
      <c r="AJ58" s="81">
        <v>1.4696229220881938E-2</v>
      </c>
      <c r="AK58" s="81">
        <v>149.64392430614544</v>
      </c>
      <c r="AL58" s="81">
        <v>88.482817892249273</v>
      </c>
      <c r="AM58" s="81">
        <v>36.143820801698247</v>
      </c>
      <c r="AN58" s="81">
        <v>15.890999172909451</v>
      </c>
      <c r="AO58" s="81">
        <v>567.66163640965635</v>
      </c>
      <c r="AP58" s="81">
        <v>2798.1182495954286</v>
      </c>
      <c r="AQ58" s="81">
        <v>7.7529135696312483</v>
      </c>
      <c r="AR58" s="81">
        <v>1201.0281362604212</v>
      </c>
      <c r="AS58" s="81">
        <v>181.08786229935899</v>
      </c>
      <c r="AT58" s="81">
        <v>0</v>
      </c>
      <c r="AU58" s="81">
        <v>123.78291776068799</v>
      </c>
      <c r="AV58" s="81">
        <v>51.363168617882749</v>
      </c>
      <c r="AW58" s="81">
        <v>100.13440912434854</v>
      </c>
      <c r="AX58" s="81">
        <v>6.3360895339312027</v>
      </c>
      <c r="AY58" s="81">
        <v>77.238986511938847</v>
      </c>
      <c r="AZ58" s="81">
        <v>0.54143322248847359</v>
      </c>
      <c r="BA58" s="81">
        <v>0.70627040466664626</v>
      </c>
      <c r="BB58" s="81">
        <v>0</v>
      </c>
      <c r="BC58" s="81">
        <v>272.66822126164539</v>
      </c>
      <c r="BD58" s="81">
        <v>262.25963220704409</v>
      </c>
      <c r="BE58" s="81">
        <v>22.893792753012189</v>
      </c>
      <c r="BF58" s="81">
        <v>12.895186690008121</v>
      </c>
      <c r="BG58" s="81">
        <v>13.171425483446791</v>
      </c>
      <c r="BH58" s="81">
        <v>0.63220194816670705</v>
      </c>
      <c r="BI58" s="81">
        <v>242.46634718994125</v>
      </c>
      <c r="BJ58" s="81">
        <v>83.09445824814938</v>
      </c>
      <c r="BK58" s="81">
        <v>212.20963570133884</v>
      </c>
      <c r="BL58" s="81">
        <v>3.777454469304439</v>
      </c>
      <c r="BM58" s="81">
        <v>61.811680666136127</v>
      </c>
      <c r="BN58" s="81">
        <v>0</v>
      </c>
      <c r="BO58" s="81">
        <v>0</v>
      </c>
      <c r="BP58" s="129">
        <v>8925.4345931952903</v>
      </c>
      <c r="BQ58" s="81">
        <v>0</v>
      </c>
      <c r="BR58" s="81">
        <v>121.08682145686605</v>
      </c>
      <c r="BS58" s="129">
        <v>121.08682145686605</v>
      </c>
      <c r="BT58" s="81">
        <v>758.19841378548301</v>
      </c>
      <c r="BU58" s="81">
        <v>0</v>
      </c>
      <c r="BV58" s="129">
        <v>758.19841378548301</v>
      </c>
      <c r="BW58" s="81">
        <v>231.67009287488642</v>
      </c>
      <c r="BX58" s="129">
        <v>1110.9553281172355</v>
      </c>
      <c r="BY58" s="130">
        <v>10036.389921312526</v>
      </c>
      <c r="BZ58" s="107"/>
      <c r="CB58" s="87"/>
    </row>
    <row r="59" spans="1:80" ht="14.25" customHeight="1">
      <c r="A59" s="34" t="s">
        <v>483</v>
      </c>
      <c r="B59" s="22" t="s">
        <v>350</v>
      </c>
      <c r="C59" s="90" t="s">
        <v>154</v>
      </c>
      <c r="D59" s="81">
        <v>689.204180771957</v>
      </c>
      <c r="E59" s="81">
        <v>0</v>
      </c>
      <c r="F59" s="81">
        <v>0.40061184766235186</v>
      </c>
      <c r="G59" s="81">
        <v>87.410609393892514</v>
      </c>
      <c r="H59" s="81">
        <v>22.096960271207251</v>
      </c>
      <c r="I59" s="81">
        <v>51.615973274825542</v>
      </c>
      <c r="J59" s="81">
        <v>2.5566489784179094</v>
      </c>
      <c r="K59" s="81">
        <v>1.6750044250478424</v>
      </c>
      <c r="L59" s="81">
        <v>16.758622327205014</v>
      </c>
      <c r="M59" s="81">
        <v>0</v>
      </c>
      <c r="N59" s="81">
        <v>12.841737550197484</v>
      </c>
      <c r="O59" s="81">
        <v>0</v>
      </c>
      <c r="P59" s="81">
        <v>9.3853172970279513</v>
      </c>
      <c r="Q59" s="81">
        <v>14.163723443303104</v>
      </c>
      <c r="R59" s="81">
        <v>0.12006578903942217</v>
      </c>
      <c r="S59" s="81">
        <v>3.1305777950505562</v>
      </c>
      <c r="T59" s="81">
        <v>4.8631597732332488E-3</v>
      </c>
      <c r="U59" s="81">
        <v>20.51154189898816</v>
      </c>
      <c r="V59" s="81">
        <v>2.5397985197104581E-2</v>
      </c>
      <c r="W59" s="81">
        <v>0</v>
      </c>
      <c r="X59" s="81">
        <v>0</v>
      </c>
      <c r="Y59" s="81">
        <v>1.9361118702711178</v>
      </c>
      <c r="Z59" s="81">
        <v>1.2598962546619219</v>
      </c>
      <c r="AA59" s="81">
        <v>168.23194689074512</v>
      </c>
      <c r="AB59" s="81">
        <v>70.679087126458342</v>
      </c>
      <c r="AC59" s="81">
        <v>4.5501765270755543</v>
      </c>
      <c r="AD59" s="81">
        <v>303.30031743422859</v>
      </c>
      <c r="AE59" s="81">
        <v>35.797426309112346</v>
      </c>
      <c r="AF59" s="81">
        <v>68.426715781817379</v>
      </c>
      <c r="AG59" s="81">
        <v>55.879290019475874</v>
      </c>
      <c r="AH59" s="81">
        <v>6.8171986059540286</v>
      </c>
      <c r="AI59" s="81">
        <v>0</v>
      </c>
      <c r="AJ59" s="81">
        <v>5.1266916020908269E-3</v>
      </c>
      <c r="AK59" s="81">
        <v>49.483199562773173</v>
      </c>
      <c r="AL59" s="81">
        <v>4.1633984902011809</v>
      </c>
      <c r="AM59" s="81">
        <v>46.000547401784353</v>
      </c>
      <c r="AN59" s="81">
        <v>17.899318145763019</v>
      </c>
      <c r="AO59" s="81">
        <v>54.077449967159744</v>
      </c>
      <c r="AP59" s="81">
        <v>227.31172517513502</v>
      </c>
      <c r="AQ59" s="81">
        <v>1.4436607257329295</v>
      </c>
      <c r="AR59" s="81">
        <v>416.42582321969348</v>
      </c>
      <c r="AS59" s="81">
        <v>62.75265439543</v>
      </c>
      <c r="AT59" s="81">
        <v>0</v>
      </c>
      <c r="AU59" s="81">
        <v>12.429825103517585</v>
      </c>
      <c r="AV59" s="81">
        <v>45.128340012442081</v>
      </c>
      <c r="AW59" s="81">
        <v>372.11636492165547</v>
      </c>
      <c r="AX59" s="81">
        <v>1.0057259097378495</v>
      </c>
      <c r="AY59" s="81">
        <v>12.524133338097739</v>
      </c>
      <c r="AZ59" s="81">
        <v>2.3675459653568418</v>
      </c>
      <c r="BA59" s="81">
        <v>1.1956008392985907E-5</v>
      </c>
      <c r="BB59" s="81">
        <v>0.21071914440287054</v>
      </c>
      <c r="BC59" s="81">
        <v>110.72311190777197</v>
      </c>
      <c r="BD59" s="81">
        <v>219.50665788609908</v>
      </c>
      <c r="BE59" s="81">
        <v>7.9474634865271838</v>
      </c>
      <c r="BF59" s="81">
        <v>4.1511859737758678</v>
      </c>
      <c r="BG59" s="81">
        <v>4.5838415278286373</v>
      </c>
      <c r="BH59" s="81">
        <v>0.2108041808208749</v>
      </c>
      <c r="BI59" s="81">
        <v>77.756021568220874</v>
      </c>
      <c r="BJ59" s="81">
        <v>24.113676145283481</v>
      </c>
      <c r="BK59" s="81">
        <v>61.138866634666812</v>
      </c>
      <c r="BL59" s="81">
        <v>0.19193742411150924</v>
      </c>
      <c r="BM59" s="81">
        <v>55.608497178206328</v>
      </c>
      <c r="BN59" s="81">
        <v>0</v>
      </c>
      <c r="BO59" s="81">
        <v>0</v>
      </c>
      <c r="BP59" s="129">
        <v>3540.0576370683998</v>
      </c>
      <c r="BQ59" s="81">
        <v>1403.5039706641846</v>
      </c>
      <c r="BR59" s="81">
        <v>138.70705562758067</v>
      </c>
      <c r="BS59" s="129">
        <v>1542.2110262917654</v>
      </c>
      <c r="BT59" s="81">
        <v>216.68689422898234</v>
      </c>
      <c r="BU59" s="81">
        <v>0</v>
      </c>
      <c r="BV59" s="129">
        <v>216.68689422898234</v>
      </c>
      <c r="BW59" s="81">
        <v>4450.5590818247319</v>
      </c>
      <c r="BX59" s="129">
        <v>6209.4570023454799</v>
      </c>
      <c r="BY59" s="130">
        <v>9749.5146394138792</v>
      </c>
      <c r="BZ59" s="107"/>
      <c r="CB59" s="87"/>
    </row>
    <row r="60" spans="1:80" ht="14.25" customHeight="1">
      <c r="A60" s="34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85.161399398170616</v>
      </c>
      <c r="H60" s="81">
        <v>7.3316675722284206</v>
      </c>
      <c r="I60" s="81">
        <v>41.122420336837806</v>
      </c>
      <c r="J60" s="81">
        <v>8.4177006545717969E-2</v>
      </c>
      <c r="K60" s="81">
        <v>0.23392852802046046</v>
      </c>
      <c r="L60" s="81">
        <v>0.31656066235075653</v>
      </c>
      <c r="M60" s="81">
        <v>0</v>
      </c>
      <c r="N60" s="81">
        <v>0.32024804850790761</v>
      </c>
      <c r="O60" s="81">
        <v>0</v>
      </c>
      <c r="P60" s="81">
        <v>2.1274997124776229</v>
      </c>
      <c r="Q60" s="81">
        <v>0.89159901577333178</v>
      </c>
      <c r="R60" s="81">
        <v>0</v>
      </c>
      <c r="S60" s="81">
        <v>3.7344517953908967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0.7151361207031911</v>
      </c>
      <c r="Z60" s="81">
        <v>0.62877971428189061</v>
      </c>
      <c r="AA60" s="81">
        <v>1.3399615977167654</v>
      </c>
      <c r="AB60" s="81">
        <v>0</v>
      </c>
      <c r="AC60" s="81">
        <v>1.5690091765332732</v>
      </c>
      <c r="AD60" s="81">
        <v>270.24027913752889</v>
      </c>
      <c r="AE60" s="81">
        <v>7.0012980611643449</v>
      </c>
      <c r="AF60" s="81">
        <v>1127.1339198675678</v>
      </c>
      <c r="AG60" s="81">
        <v>12.167906102437337</v>
      </c>
      <c r="AH60" s="81">
        <v>57.82042136956877</v>
      </c>
      <c r="AI60" s="81">
        <v>0</v>
      </c>
      <c r="AJ60" s="81">
        <v>6.3775631796934859E-3</v>
      </c>
      <c r="AK60" s="81">
        <v>59.404387834606645</v>
      </c>
      <c r="AL60" s="81">
        <v>0</v>
      </c>
      <c r="AM60" s="81">
        <v>9.1428429165097533</v>
      </c>
      <c r="AN60" s="81">
        <v>0.89745855590289036</v>
      </c>
      <c r="AO60" s="81">
        <v>21.265072461535834</v>
      </c>
      <c r="AP60" s="81">
        <v>0.90801963921357276</v>
      </c>
      <c r="AQ60" s="81">
        <v>7.8942846615146545</v>
      </c>
      <c r="AR60" s="81">
        <v>208.79311700801838</v>
      </c>
      <c r="AS60" s="81">
        <v>48.868170401722978</v>
      </c>
      <c r="AT60" s="81">
        <v>0</v>
      </c>
      <c r="AU60" s="81">
        <v>1.3337609128671264</v>
      </c>
      <c r="AV60" s="81">
        <v>8.9973679973017244</v>
      </c>
      <c r="AW60" s="81">
        <v>16.507079451359928</v>
      </c>
      <c r="AX60" s="81">
        <v>0.83431181693661383</v>
      </c>
      <c r="AY60" s="81">
        <v>10.170531655214102</v>
      </c>
      <c r="AZ60" s="81">
        <v>7.7803250930995299E-2</v>
      </c>
      <c r="BA60" s="81">
        <v>9.4647318588850782E-3</v>
      </c>
      <c r="BB60" s="81">
        <v>0</v>
      </c>
      <c r="BC60" s="81">
        <v>142.57170474566843</v>
      </c>
      <c r="BD60" s="81">
        <v>23.635948488224244</v>
      </c>
      <c r="BE60" s="81">
        <v>58.704595704500086</v>
      </c>
      <c r="BF60" s="81">
        <v>13.811978820017396</v>
      </c>
      <c r="BG60" s="81">
        <v>0.11752646168990942</v>
      </c>
      <c r="BH60" s="81">
        <v>5.6410339287025577E-3</v>
      </c>
      <c r="BI60" s="81">
        <v>30.30631650998972</v>
      </c>
      <c r="BJ60" s="81">
        <v>10.172224537612944</v>
      </c>
      <c r="BK60" s="81">
        <v>89.41431377270689</v>
      </c>
      <c r="BL60" s="81">
        <v>1.4603467331225224</v>
      </c>
      <c r="BM60" s="81">
        <v>0.22200720924199774</v>
      </c>
      <c r="BN60" s="81">
        <v>0</v>
      </c>
      <c r="BO60" s="81">
        <v>0</v>
      </c>
      <c r="BP60" s="129">
        <v>2385.4733180991834</v>
      </c>
      <c r="BQ60" s="81">
        <v>2204.2012416559051</v>
      </c>
      <c r="BR60" s="81">
        <v>0</v>
      </c>
      <c r="BS60" s="129">
        <v>2204.2012416559051</v>
      </c>
      <c r="BT60" s="81">
        <v>0</v>
      </c>
      <c r="BU60" s="81">
        <v>0</v>
      </c>
      <c r="BV60" s="129">
        <v>0</v>
      </c>
      <c r="BW60" s="81">
        <v>6489.4955262880649</v>
      </c>
      <c r="BX60" s="129">
        <v>8693.6967679439695</v>
      </c>
      <c r="BY60" s="130">
        <v>11079.170086043152</v>
      </c>
      <c r="BZ60" s="107"/>
      <c r="CB60" s="87"/>
    </row>
    <row r="61" spans="1:80" ht="14.25" customHeight="1">
      <c r="A61" s="34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20.136547151209694</v>
      </c>
      <c r="H61" s="81">
        <v>0.83610817477486132</v>
      </c>
      <c r="I61" s="81">
        <v>3.1734581015225869</v>
      </c>
      <c r="J61" s="81">
        <v>1.1223527170645155E-3</v>
      </c>
      <c r="K61" s="81">
        <v>3.0802961957969555E-2</v>
      </c>
      <c r="L61" s="81">
        <v>0.46050693036852275</v>
      </c>
      <c r="M61" s="81">
        <v>0</v>
      </c>
      <c r="N61" s="81">
        <v>2.7913501980638366E-2</v>
      </c>
      <c r="O61" s="81">
        <v>0</v>
      </c>
      <c r="P61" s="81">
        <v>2.0046992197604151E-2</v>
      </c>
      <c r="Q61" s="81">
        <v>8.4744704060446697E-3</v>
      </c>
      <c r="R61" s="81">
        <v>0</v>
      </c>
      <c r="S61" s="81">
        <v>1.5748098528401689E-2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2.7137910730538672E-2</v>
      </c>
      <c r="Z61" s="81">
        <v>0.21115081669306576</v>
      </c>
      <c r="AA61" s="81">
        <v>0.60490151559467153</v>
      </c>
      <c r="AB61" s="81">
        <v>0</v>
      </c>
      <c r="AC61" s="81">
        <v>0.13204418777931853</v>
      </c>
      <c r="AD61" s="81">
        <v>40.576479083056824</v>
      </c>
      <c r="AE61" s="81">
        <v>1.4466523703904903</v>
      </c>
      <c r="AF61" s="81">
        <v>37.319350640600113</v>
      </c>
      <c r="AG61" s="81">
        <v>2.1487692411342296</v>
      </c>
      <c r="AH61" s="81">
        <v>4.596326990003778</v>
      </c>
      <c r="AI61" s="81">
        <v>0</v>
      </c>
      <c r="AJ61" s="81">
        <v>9.4648148231515437E-3</v>
      </c>
      <c r="AK61" s="81">
        <v>47.035117969009598</v>
      </c>
      <c r="AL61" s="81">
        <v>0</v>
      </c>
      <c r="AM61" s="81">
        <v>1.2790399591875303</v>
      </c>
      <c r="AN61" s="81">
        <v>1.2938749911244187</v>
      </c>
      <c r="AO61" s="81">
        <v>99.897110786951643</v>
      </c>
      <c r="AP61" s="81">
        <v>2.5567956684485114</v>
      </c>
      <c r="AQ61" s="81">
        <v>2.01971171188951</v>
      </c>
      <c r="AR61" s="81">
        <v>20.657774828227751</v>
      </c>
      <c r="AS61" s="81">
        <v>116.57497095974541</v>
      </c>
      <c r="AT61" s="81">
        <v>0</v>
      </c>
      <c r="AU61" s="81">
        <v>5.0343231102905106</v>
      </c>
      <c r="AV61" s="81">
        <v>17.048452445907273</v>
      </c>
      <c r="AW61" s="81">
        <v>31.278053663217939</v>
      </c>
      <c r="AX61" s="81">
        <v>1.5808762451828109</v>
      </c>
      <c r="AY61" s="81">
        <v>19.271394181666373</v>
      </c>
      <c r="AZ61" s="81">
        <v>0.17354020331122749</v>
      </c>
      <c r="BA61" s="81">
        <v>0</v>
      </c>
      <c r="BB61" s="81">
        <v>0</v>
      </c>
      <c r="BC61" s="81">
        <v>112.88521262816069</v>
      </c>
      <c r="BD61" s="81">
        <v>44.786024528089847</v>
      </c>
      <c r="BE61" s="81">
        <v>12.641402245866203</v>
      </c>
      <c r="BF61" s="81">
        <v>7.4907088075899653</v>
      </c>
      <c r="BG61" s="81">
        <v>8.0689660807805996</v>
      </c>
      <c r="BH61" s="81">
        <v>0.38729415296556291</v>
      </c>
      <c r="BI61" s="81">
        <v>24.659639890025264</v>
      </c>
      <c r="BJ61" s="81">
        <v>42.415072820323367</v>
      </c>
      <c r="BK61" s="81">
        <v>113.44224357109486</v>
      </c>
      <c r="BL61" s="81">
        <v>0.3547446627409474</v>
      </c>
      <c r="BM61" s="81">
        <v>9.624144325186075E-2</v>
      </c>
      <c r="BN61" s="81">
        <v>0</v>
      </c>
      <c r="BO61" s="81">
        <v>0</v>
      </c>
      <c r="BP61" s="129">
        <v>844.71159386151919</v>
      </c>
      <c r="BQ61" s="81">
        <v>7.9679306139065487</v>
      </c>
      <c r="BR61" s="81">
        <v>0</v>
      </c>
      <c r="BS61" s="129">
        <v>7.9679306139065487</v>
      </c>
      <c r="BT61" s="81">
        <v>0</v>
      </c>
      <c r="BU61" s="81">
        <v>0</v>
      </c>
      <c r="BV61" s="129">
        <v>0</v>
      </c>
      <c r="BW61" s="81">
        <v>0</v>
      </c>
      <c r="BX61" s="129">
        <v>7.9679306139065487</v>
      </c>
      <c r="BY61" s="130">
        <v>852.67952447542575</v>
      </c>
      <c r="BZ61" s="107"/>
      <c r="CB61" s="87"/>
    </row>
    <row r="62" spans="1:80" ht="14.25" customHeight="1">
      <c r="A62" s="34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7.8569788378533827E-3</v>
      </c>
      <c r="G62" s="81">
        <v>85.657812992787697</v>
      </c>
      <c r="H62" s="81">
        <v>3.4043699507999734</v>
      </c>
      <c r="I62" s="81">
        <v>30.451255596722184</v>
      </c>
      <c r="J62" s="81">
        <v>0.44399686342142397</v>
      </c>
      <c r="K62" s="81">
        <v>8.3329912292945973</v>
      </c>
      <c r="L62" s="81">
        <v>6.3012410885895459E-2</v>
      </c>
      <c r="M62" s="81">
        <v>0</v>
      </c>
      <c r="N62" s="81">
        <v>0.48691416722179798</v>
      </c>
      <c r="O62" s="81">
        <v>2.5780962698362289E-2</v>
      </c>
      <c r="P62" s="81">
        <v>7.9455422834389404</v>
      </c>
      <c r="Q62" s="81">
        <v>9.643822840561203</v>
      </c>
      <c r="R62" s="81">
        <v>0.5255956866654532</v>
      </c>
      <c r="S62" s="81">
        <v>0.17341483267803465</v>
      </c>
      <c r="T62" s="81">
        <v>2.9164613706132877E-2</v>
      </c>
      <c r="U62" s="81">
        <v>23.881038576953003</v>
      </c>
      <c r="V62" s="81">
        <v>0.17004235213126009</v>
      </c>
      <c r="W62" s="81">
        <v>0</v>
      </c>
      <c r="X62" s="81">
        <v>0</v>
      </c>
      <c r="Y62" s="81">
        <v>0.31991735016126843</v>
      </c>
      <c r="Z62" s="81">
        <v>2.5301510451158711</v>
      </c>
      <c r="AA62" s="81">
        <v>29.900940848860188</v>
      </c>
      <c r="AB62" s="81">
        <v>13.158495664759762</v>
      </c>
      <c r="AC62" s="81">
        <v>0.56784829694559424</v>
      </c>
      <c r="AD62" s="81">
        <v>194.34747131946429</v>
      </c>
      <c r="AE62" s="81">
        <v>31.170555246386961</v>
      </c>
      <c r="AF62" s="81">
        <v>106.57641141143463</v>
      </c>
      <c r="AG62" s="81">
        <v>4.059744904051219</v>
      </c>
      <c r="AH62" s="81">
        <v>113.33614200115071</v>
      </c>
      <c r="AI62" s="81">
        <v>4.1151787732960159</v>
      </c>
      <c r="AJ62" s="81">
        <v>3.1865398932426681E-2</v>
      </c>
      <c r="AK62" s="81">
        <v>132.64773679048207</v>
      </c>
      <c r="AL62" s="81">
        <v>55.578674559815944</v>
      </c>
      <c r="AM62" s="81">
        <v>2.6500597541342437</v>
      </c>
      <c r="AN62" s="81">
        <v>8.3468857400780222E-2</v>
      </c>
      <c r="AO62" s="81">
        <v>11.080506525265111</v>
      </c>
      <c r="AP62" s="81">
        <v>215.04191531695511</v>
      </c>
      <c r="AQ62" s="81">
        <v>15.471249598360675</v>
      </c>
      <c r="AR62" s="81">
        <v>6.0977386753824643</v>
      </c>
      <c r="AS62" s="81">
        <v>2.4129409807037616</v>
      </c>
      <c r="AT62" s="81">
        <v>0</v>
      </c>
      <c r="AU62" s="81">
        <v>5.5289690482213665</v>
      </c>
      <c r="AV62" s="81">
        <v>32.538920956961903</v>
      </c>
      <c r="AW62" s="81">
        <v>71.17781902362421</v>
      </c>
      <c r="AX62" s="81">
        <v>1.2702688438192042</v>
      </c>
      <c r="AY62" s="81">
        <v>15.484989214382503</v>
      </c>
      <c r="AZ62" s="81">
        <v>0.23609585343630346</v>
      </c>
      <c r="BA62" s="81">
        <v>0.11521769614494302</v>
      </c>
      <c r="BB62" s="81">
        <v>3.5925970010878376E-2</v>
      </c>
      <c r="BC62" s="81">
        <v>299.80832105425861</v>
      </c>
      <c r="BD62" s="81">
        <v>431.64201460026936</v>
      </c>
      <c r="BE62" s="81">
        <v>30.772738855757311</v>
      </c>
      <c r="BF62" s="81">
        <v>7.2356357269384795</v>
      </c>
      <c r="BG62" s="81">
        <v>13.889357249860439</v>
      </c>
      <c r="BH62" s="81">
        <v>0.66666122988590004</v>
      </c>
      <c r="BI62" s="81">
        <v>14.5046944717405</v>
      </c>
      <c r="BJ62" s="81">
        <v>6.4499006808453663</v>
      </c>
      <c r="BK62" s="81">
        <v>96.171765923067113</v>
      </c>
      <c r="BL62" s="81">
        <v>0.63465910590092789</v>
      </c>
      <c r="BM62" s="81">
        <v>8.4158274410758627E-2</v>
      </c>
      <c r="BN62" s="81">
        <v>0</v>
      </c>
      <c r="BO62" s="81">
        <v>0</v>
      </c>
      <c r="BP62" s="129">
        <v>2140.6697394373987</v>
      </c>
      <c r="BQ62" s="81">
        <v>15465.293698052175</v>
      </c>
      <c r="BR62" s="81">
        <v>20.86149601895351</v>
      </c>
      <c r="BS62" s="129">
        <v>15486.155194071129</v>
      </c>
      <c r="BT62" s="81">
        <v>0</v>
      </c>
      <c r="BU62" s="81">
        <v>0</v>
      </c>
      <c r="BV62" s="129">
        <v>0</v>
      </c>
      <c r="BW62" s="81">
        <v>4694.7371516336761</v>
      </c>
      <c r="BX62" s="129">
        <v>20180.892345704804</v>
      </c>
      <c r="BY62" s="130">
        <v>22321.562085142203</v>
      </c>
      <c r="BZ62" s="107"/>
      <c r="CB62" s="87"/>
    </row>
    <row r="63" spans="1:80" ht="14.25" customHeight="1">
      <c r="A63" s="34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1162.8794491589363</v>
      </c>
      <c r="H63" s="81">
        <v>109.45009485371159</v>
      </c>
      <c r="I63" s="81">
        <v>236.78183168492751</v>
      </c>
      <c r="J63" s="81">
        <v>5.2091811847362779</v>
      </c>
      <c r="K63" s="81">
        <v>12.634161920036734</v>
      </c>
      <c r="L63" s="81">
        <v>34.577984576293822</v>
      </c>
      <c r="M63" s="81">
        <v>0</v>
      </c>
      <c r="N63" s="81">
        <v>24.35382931659657</v>
      </c>
      <c r="O63" s="81">
        <v>4.9627623044250537</v>
      </c>
      <c r="P63" s="81">
        <v>85.456317351757207</v>
      </c>
      <c r="Q63" s="81">
        <v>43.628557687887266</v>
      </c>
      <c r="R63" s="81">
        <v>0.17974779999928012</v>
      </c>
      <c r="S63" s="81">
        <v>23.099467189504331</v>
      </c>
      <c r="T63" s="81">
        <v>9.6815566515669721E-2</v>
      </c>
      <c r="U63" s="81">
        <v>34.998122957543423</v>
      </c>
      <c r="V63" s="81">
        <v>4.6315077251176215E-2</v>
      </c>
      <c r="W63" s="81">
        <v>0</v>
      </c>
      <c r="X63" s="81">
        <v>0</v>
      </c>
      <c r="Y63" s="81">
        <v>5.3855961739954132</v>
      </c>
      <c r="Z63" s="81">
        <v>1.895171146869163</v>
      </c>
      <c r="AA63" s="81">
        <v>804.68761643617643</v>
      </c>
      <c r="AB63" s="81">
        <v>259.84321739948695</v>
      </c>
      <c r="AC63" s="81">
        <v>9.2913444512885643</v>
      </c>
      <c r="AD63" s="81">
        <v>3987.2258450152649</v>
      </c>
      <c r="AE63" s="81">
        <v>157.18019891571612</v>
      </c>
      <c r="AF63" s="81">
        <v>1804.9045041386767</v>
      </c>
      <c r="AG63" s="81">
        <v>264.52325574759953</v>
      </c>
      <c r="AH63" s="81">
        <v>4887.4125395878145</v>
      </c>
      <c r="AI63" s="81">
        <v>0.35049450754069866</v>
      </c>
      <c r="AJ63" s="81">
        <v>7.7828915564586067E-3</v>
      </c>
      <c r="AK63" s="81">
        <v>384.96843925368603</v>
      </c>
      <c r="AL63" s="81">
        <v>35.259696798079112</v>
      </c>
      <c r="AM63" s="81">
        <v>285.89960693896865</v>
      </c>
      <c r="AN63" s="81">
        <v>118.52842790175872</v>
      </c>
      <c r="AO63" s="81">
        <v>412.3577746179954</v>
      </c>
      <c r="AP63" s="81">
        <v>5135.8997344384888</v>
      </c>
      <c r="AQ63" s="81">
        <v>9.7804262671167859</v>
      </c>
      <c r="AR63" s="81">
        <v>883.69431299077928</v>
      </c>
      <c r="AS63" s="81">
        <v>96.328933109601905</v>
      </c>
      <c r="AT63" s="81">
        <v>0</v>
      </c>
      <c r="AU63" s="81">
        <v>111.07928071535733</v>
      </c>
      <c r="AV63" s="81">
        <v>220.09526527045006</v>
      </c>
      <c r="AW63" s="81">
        <v>2162.9979108626121</v>
      </c>
      <c r="AX63" s="81">
        <v>7.3201036729345903</v>
      </c>
      <c r="AY63" s="81">
        <v>89.234438028685162</v>
      </c>
      <c r="AZ63" s="81">
        <v>4.8229650135699558</v>
      </c>
      <c r="BA63" s="81">
        <v>2.0887480512333331E-5</v>
      </c>
      <c r="BB63" s="81">
        <v>0.32114329255142715</v>
      </c>
      <c r="BC63" s="81">
        <v>452.96352849486158</v>
      </c>
      <c r="BD63" s="81">
        <v>1202.9422289370634</v>
      </c>
      <c r="BE63" s="81">
        <v>12.356632705766613</v>
      </c>
      <c r="BF63" s="81">
        <v>6.4339742707507002</v>
      </c>
      <c r="BG63" s="81">
        <v>8.3354085434374028</v>
      </c>
      <c r="BH63" s="81">
        <v>0.4000828556141624</v>
      </c>
      <c r="BI63" s="81">
        <v>247.95022673818463</v>
      </c>
      <c r="BJ63" s="81">
        <v>98.268370245121957</v>
      </c>
      <c r="BK63" s="81">
        <v>279.64090668713578</v>
      </c>
      <c r="BL63" s="81">
        <v>6.1241183156206187</v>
      </c>
      <c r="BM63" s="81">
        <v>98.82497918065252</v>
      </c>
      <c r="BN63" s="81">
        <v>0</v>
      </c>
      <c r="BO63" s="81">
        <v>0</v>
      </c>
      <c r="BP63" s="129">
        <v>26333.89114207642</v>
      </c>
      <c r="BQ63" s="81">
        <v>1540.9603312689721</v>
      </c>
      <c r="BR63" s="81">
        <v>10714.315537678798</v>
      </c>
      <c r="BS63" s="129">
        <v>12255.275868947771</v>
      </c>
      <c r="BT63" s="81">
        <v>0</v>
      </c>
      <c r="BU63" s="81">
        <v>0</v>
      </c>
      <c r="BV63" s="129">
        <v>0</v>
      </c>
      <c r="BW63" s="81">
        <v>18563.757855528122</v>
      </c>
      <c r="BX63" s="129">
        <v>30819.033724475892</v>
      </c>
      <c r="BY63" s="130">
        <v>57152.924866552312</v>
      </c>
      <c r="BZ63" s="107"/>
      <c r="CB63" s="87"/>
    </row>
    <row r="64" spans="1:80" ht="14.25" customHeight="1">
      <c r="A64" s="34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1.815667767535726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8.0344009817490234E-4</v>
      </c>
      <c r="BA64" s="81">
        <v>0</v>
      </c>
      <c r="BB64" s="81">
        <v>0</v>
      </c>
      <c r="BC64" s="81">
        <v>0</v>
      </c>
      <c r="BD64" s="81">
        <v>0</v>
      </c>
      <c r="BE64" s="81">
        <v>57.323014546887784</v>
      </c>
      <c r="BF64" s="81">
        <v>8.0825045148409078</v>
      </c>
      <c r="BG64" s="81">
        <v>3.3387216023768524</v>
      </c>
      <c r="BH64" s="81">
        <v>0.16025192596364046</v>
      </c>
      <c r="BI64" s="81">
        <v>2.6673756321814506</v>
      </c>
      <c r="BJ64" s="81">
        <v>0.7738949431983746</v>
      </c>
      <c r="BK64" s="81">
        <v>2.7840890379082017</v>
      </c>
      <c r="BL64" s="81">
        <v>0</v>
      </c>
      <c r="BM64" s="81">
        <v>0</v>
      </c>
      <c r="BN64" s="81">
        <v>0</v>
      </c>
      <c r="BO64" s="81">
        <v>0</v>
      </c>
      <c r="BP64" s="129">
        <v>76.946323410991099</v>
      </c>
      <c r="BQ64" s="81">
        <v>94.155761717282886</v>
      </c>
      <c r="BR64" s="81">
        <v>82514.413331813863</v>
      </c>
      <c r="BS64" s="129">
        <v>82608.569093531143</v>
      </c>
      <c r="BT64" s="81">
        <v>0</v>
      </c>
      <c r="BU64" s="81">
        <v>0</v>
      </c>
      <c r="BV64" s="129">
        <v>0</v>
      </c>
      <c r="BW64" s="81">
        <v>5160.868899612271</v>
      </c>
      <c r="BX64" s="129">
        <v>87769.437993143409</v>
      </c>
      <c r="BY64" s="130">
        <v>87846.384316554395</v>
      </c>
      <c r="BZ64" s="107"/>
      <c r="CB64" s="87"/>
    </row>
    <row r="65" spans="1:80" ht="14.25" customHeight="1">
      <c r="A65" s="34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23.747041215614708</v>
      </c>
      <c r="H65" s="81">
        <v>4.1555689273457324</v>
      </c>
      <c r="I65" s="81">
        <v>4.0300823591256627</v>
      </c>
      <c r="J65" s="81">
        <v>4.6944625047644385E-3</v>
      </c>
      <c r="K65" s="81">
        <v>9.1709563427201431E-3</v>
      </c>
      <c r="L65" s="81">
        <v>1.3057975490175516E-2</v>
      </c>
      <c r="M65" s="81">
        <v>0</v>
      </c>
      <c r="N65" s="81">
        <v>2.8046573343059371E-2</v>
      </c>
      <c r="O65" s="81">
        <v>0</v>
      </c>
      <c r="P65" s="81">
        <v>5.7311512431532192E-3</v>
      </c>
      <c r="Q65" s="81">
        <v>2.5981168347776848E-2</v>
      </c>
      <c r="R65" s="81">
        <v>0</v>
      </c>
      <c r="S65" s="81">
        <v>1.6291483129045582E-2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2.5712377195789792E-2</v>
      </c>
      <c r="Z65" s="81">
        <v>3.251608001341499</v>
      </c>
      <c r="AA65" s="81">
        <v>0.15194181553441122</v>
      </c>
      <c r="AB65" s="81">
        <v>0</v>
      </c>
      <c r="AC65" s="81">
        <v>0.20475800907847735</v>
      </c>
      <c r="AD65" s="81">
        <v>44.32334895867227</v>
      </c>
      <c r="AE65" s="81">
        <v>0.4442280890781507</v>
      </c>
      <c r="AF65" s="81">
        <v>15.971301096530148</v>
      </c>
      <c r="AG65" s="81">
        <v>1.2222055684037332</v>
      </c>
      <c r="AH65" s="81">
        <v>16.543572519330922</v>
      </c>
      <c r="AI65" s="81">
        <v>0</v>
      </c>
      <c r="AJ65" s="81">
        <v>1.9420489516465876E-5</v>
      </c>
      <c r="AK65" s="81">
        <v>14.843917142659423</v>
      </c>
      <c r="AL65" s="81">
        <v>0</v>
      </c>
      <c r="AM65" s="81">
        <v>1.9962349930693413</v>
      </c>
      <c r="AN65" s="81">
        <v>3.7110798808191785E-2</v>
      </c>
      <c r="AO65" s="81">
        <v>36.791536063806873</v>
      </c>
      <c r="AP65" s="81">
        <v>0.43914225820363501</v>
      </c>
      <c r="AQ65" s="81">
        <v>0.39945341643791099</v>
      </c>
      <c r="AR65" s="81">
        <v>202.85884940672605</v>
      </c>
      <c r="AS65" s="81">
        <v>0.24527940691800679</v>
      </c>
      <c r="AT65" s="81">
        <v>0</v>
      </c>
      <c r="AU65" s="81">
        <v>0.37467494931555373</v>
      </c>
      <c r="AV65" s="81">
        <v>24.652857626699209</v>
      </c>
      <c r="AW65" s="81">
        <v>45.22952486427463</v>
      </c>
      <c r="AX65" s="81">
        <v>2.2860208057933655</v>
      </c>
      <c r="AY65" s="81">
        <v>27.867335087219278</v>
      </c>
      <c r="AZ65" s="81">
        <v>0.20431379054017779</v>
      </c>
      <c r="BA65" s="81">
        <v>3.5393941063645053E-3</v>
      </c>
      <c r="BB65" s="81">
        <v>0</v>
      </c>
      <c r="BC65" s="81">
        <v>35.625694486149129</v>
      </c>
      <c r="BD65" s="81">
        <v>64.762680944798177</v>
      </c>
      <c r="BE65" s="81">
        <v>347.61319121810163</v>
      </c>
      <c r="BF65" s="81">
        <v>30.773875623034524</v>
      </c>
      <c r="BG65" s="81">
        <v>11.596586111385157</v>
      </c>
      <c r="BH65" s="81">
        <v>0.55661282379150168</v>
      </c>
      <c r="BI65" s="81">
        <v>53.599224410334088</v>
      </c>
      <c r="BJ65" s="81">
        <v>15.73885802746655</v>
      </c>
      <c r="BK65" s="81">
        <v>5.9422008933257446</v>
      </c>
      <c r="BL65" s="81">
        <v>8.4345243476567092E-2</v>
      </c>
      <c r="BM65" s="81">
        <v>3.0247358049021275E-2</v>
      </c>
      <c r="BN65" s="81">
        <v>0</v>
      </c>
      <c r="BO65" s="81">
        <v>0</v>
      </c>
      <c r="BP65" s="129">
        <v>1038.7276692726318</v>
      </c>
      <c r="BQ65" s="81">
        <v>17876.890625884607</v>
      </c>
      <c r="BR65" s="81">
        <v>33180.361781973166</v>
      </c>
      <c r="BS65" s="129">
        <v>51057.25240785777</v>
      </c>
      <c r="BT65" s="81">
        <v>0</v>
      </c>
      <c r="BU65" s="81">
        <v>0</v>
      </c>
      <c r="BV65" s="129">
        <v>0</v>
      </c>
      <c r="BW65" s="81">
        <v>3165.7362254186678</v>
      </c>
      <c r="BX65" s="129">
        <v>54222.988633276436</v>
      </c>
      <c r="BY65" s="130">
        <v>55261.716302549066</v>
      </c>
      <c r="BZ65" s="107"/>
      <c r="CB65" s="87"/>
    </row>
    <row r="66" spans="1:80" ht="14.25" customHeight="1">
      <c r="A66" s="34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9.3642008248430262</v>
      </c>
      <c r="H66" s="81">
        <v>1.6392125525485806</v>
      </c>
      <c r="I66" s="81">
        <v>1.5954693060659673</v>
      </c>
      <c r="J66" s="81">
        <v>1.8543569249455326E-3</v>
      </c>
      <c r="K66" s="81">
        <v>3.615676435711577E-3</v>
      </c>
      <c r="L66" s="81">
        <v>4.9038197785490388E-3</v>
      </c>
      <c r="M66" s="81">
        <v>0</v>
      </c>
      <c r="N66" s="81">
        <v>1.1059150379657531E-2</v>
      </c>
      <c r="O66" s="81">
        <v>0</v>
      </c>
      <c r="P66" s="81">
        <v>2.3707600403817565E-3</v>
      </c>
      <c r="Q66" s="81">
        <v>1.033280425983879E-2</v>
      </c>
      <c r="R66" s="81">
        <v>0</v>
      </c>
      <c r="S66" s="81">
        <v>6.6475491038632149E-3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1.0203546775590466E-2</v>
      </c>
      <c r="Z66" s="81">
        <v>1.2831580171965553</v>
      </c>
      <c r="AA66" s="81">
        <v>5.9629414067789488E-2</v>
      </c>
      <c r="AB66" s="81">
        <v>0</v>
      </c>
      <c r="AC66" s="81">
        <v>8.1248641245633982E-2</v>
      </c>
      <c r="AD66" s="81">
        <v>17.473475712332704</v>
      </c>
      <c r="AE66" s="81">
        <v>0.17496027353425711</v>
      </c>
      <c r="AF66" s="81">
        <v>6.3200702696484026</v>
      </c>
      <c r="AG66" s="81">
        <v>0.48189494871639516</v>
      </c>
      <c r="AH66" s="81">
        <v>6.5468036217102323</v>
      </c>
      <c r="AI66" s="81">
        <v>0</v>
      </c>
      <c r="AJ66" s="81">
        <v>7.3985699822109124E-6</v>
      </c>
      <c r="AK66" s="81">
        <v>6.0661978546573216</v>
      </c>
      <c r="AL66" s="81">
        <v>0</v>
      </c>
      <c r="AM66" s="81">
        <v>0.78734947104311259</v>
      </c>
      <c r="AN66" s="81">
        <v>1.398061509532795E-2</v>
      </c>
      <c r="AO66" s="81">
        <v>26.608690601422214</v>
      </c>
      <c r="AP66" s="81">
        <v>0.17120847373917497</v>
      </c>
      <c r="AQ66" s="81">
        <v>0.18563587939137319</v>
      </c>
      <c r="AR66" s="81">
        <v>0.11835856027785463</v>
      </c>
      <c r="AS66" s="81">
        <v>5.1446394324465329E-2</v>
      </c>
      <c r="AT66" s="81">
        <v>0</v>
      </c>
      <c r="AU66" s="81">
        <v>0.14383424300655517</v>
      </c>
      <c r="AV66" s="81">
        <v>9.7195509217104963</v>
      </c>
      <c r="AW66" s="81">
        <v>17.832037029532348</v>
      </c>
      <c r="AX66" s="81">
        <v>0.90127870636524809</v>
      </c>
      <c r="AY66" s="81">
        <v>10.986879757876657</v>
      </c>
      <c r="AZ66" s="81">
        <v>8.5908444543193754E-2</v>
      </c>
      <c r="BA66" s="81">
        <v>1.3965281030901408E-3</v>
      </c>
      <c r="BB66" s="81">
        <v>0</v>
      </c>
      <c r="BC66" s="81">
        <v>14.55899473067509</v>
      </c>
      <c r="BD66" s="81">
        <v>25.533112014882178</v>
      </c>
      <c r="BE66" s="81">
        <v>251.86442363082705</v>
      </c>
      <c r="BF66" s="81">
        <v>23.83839996492247</v>
      </c>
      <c r="BG66" s="81">
        <v>12.830223542066264</v>
      </c>
      <c r="BH66" s="81">
        <v>0.61582494080860928</v>
      </c>
      <c r="BI66" s="81">
        <v>38.91476303437387</v>
      </c>
      <c r="BJ66" s="81">
        <v>11.364150245399227</v>
      </c>
      <c r="BK66" s="81">
        <v>3.4879964683569318</v>
      </c>
      <c r="BL66" s="81">
        <v>3.7752593257394343E-2</v>
      </c>
      <c r="BM66" s="81">
        <v>1.185806726169401E-2</v>
      </c>
      <c r="BN66" s="81">
        <v>0</v>
      </c>
      <c r="BO66" s="81">
        <v>0</v>
      </c>
      <c r="BP66" s="129">
        <v>501.80237135809733</v>
      </c>
      <c r="BQ66" s="81">
        <v>16455.000813297913</v>
      </c>
      <c r="BR66" s="81">
        <v>36777.513389795873</v>
      </c>
      <c r="BS66" s="129">
        <v>53232.514203093786</v>
      </c>
      <c r="BT66" s="81">
        <v>0</v>
      </c>
      <c r="BU66" s="81">
        <v>0</v>
      </c>
      <c r="BV66" s="129">
        <v>0</v>
      </c>
      <c r="BW66" s="81">
        <v>4891.4975486052463</v>
      </c>
      <c r="BX66" s="129">
        <v>58124.011751699029</v>
      </c>
      <c r="BY66" s="130">
        <v>58625.814123057127</v>
      </c>
      <c r="BZ66" s="107"/>
      <c r="CB66" s="87"/>
    </row>
    <row r="67" spans="1:80" ht="14.25" customHeight="1">
      <c r="A67" s="34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0.15561706107116055</v>
      </c>
      <c r="H67" s="81">
        <v>2.7268116996661308E-2</v>
      </c>
      <c r="I67" s="81">
        <v>2.6412873012411554E-2</v>
      </c>
      <c r="J67" s="81">
        <v>3.0801847339851251E-5</v>
      </c>
      <c r="K67" s="81">
        <v>5.9788165732209217E-5</v>
      </c>
      <c r="L67" s="81">
        <v>7.9516735051473928E-5</v>
      </c>
      <c r="M67" s="81">
        <v>0</v>
      </c>
      <c r="N67" s="81">
        <v>1.8373673972295855E-4</v>
      </c>
      <c r="O67" s="81">
        <v>0</v>
      </c>
      <c r="P67" s="81">
        <v>3.7352321408558193E-5</v>
      </c>
      <c r="Q67" s="81">
        <v>1.704401500718452E-4</v>
      </c>
      <c r="R67" s="81">
        <v>0</v>
      </c>
      <c r="S67" s="81">
        <v>1.0673389701725184E-4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1.6842427352599943E-4</v>
      </c>
      <c r="Z67" s="81">
        <v>2.1342451450163565E-2</v>
      </c>
      <c r="AA67" s="81">
        <v>9.8927968206980691E-4</v>
      </c>
      <c r="AB67" s="81">
        <v>0</v>
      </c>
      <c r="AC67" s="81">
        <v>1.3423626097724122E-3</v>
      </c>
      <c r="AD67" s="81">
        <v>0.29041564384606006</v>
      </c>
      <c r="AE67" s="81">
        <v>2.8966652684391126E-3</v>
      </c>
      <c r="AF67" s="81">
        <v>0.10434149639953058</v>
      </c>
      <c r="AG67" s="81">
        <v>7.9942687289158189E-3</v>
      </c>
      <c r="AH67" s="81">
        <v>0.10853895570417613</v>
      </c>
      <c r="AI67" s="81">
        <v>0</v>
      </c>
      <c r="AJ67" s="81">
        <v>0</v>
      </c>
      <c r="AK67" s="81">
        <v>9.6809877924304788E-2</v>
      </c>
      <c r="AL67" s="81">
        <v>0</v>
      </c>
      <c r="AM67" s="81">
        <v>1.3087127054475414E-2</v>
      </c>
      <c r="AN67" s="81">
        <v>2.261872773989686E-4</v>
      </c>
      <c r="AO67" s="81">
        <v>0.44091354193127813</v>
      </c>
      <c r="AP67" s="81">
        <v>2.848326057445619E-3</v>
      </c>
      <c r="AQ67" s="81">
        <v>2.5950215159018354E-3</v>
      </c>
      <c r="AR67" s="81">
        <v>0</v>
      </c>
      <c r="AS67" s="81">
        <v>0</v>
      </c>
      <c r="AT67" s="81">
        <v>0</v>
      </c>
      <c r="AU67" s="81">
        <v>2.3917570323738566E-3</v>
      </c>
      <c r="AV67" s="81">
        <v>0.1616049200348704</v>
      </c>
      <c r="AW67" s="81">
        <v>0.29648951288268743</v>
      </c>
      <c r="AX67" s="81">
        <v>1.498537066624636E-2</v>
      </c>
      <c r="AY67" s="81">
        <v>0.18267652888554717</v>
      </c>
      <c r="AZ67" s="81">
        <v>1.4277157246442042E-3</v>
      </c>
      <c r="BA67" s="81">
        <v>2.3234477598890051E-5</v>
      </c>
      <c r="BB67" s="81">
        <v>0</v>
      </c>
      <c r="BC67" s="81">
        <v>0.23234562016389498</v>
      </c>
      <c r="BD67" s="81">
        <v>0.42453365990290781</v>
      </c>
      <c r="BE67" s="81">
        <v>4.1715640122458773</v>
      </c>
      <c r="BF67" s="81">
        <v>0.39076347471650724</v>
      </c>
      <c r="BG67" s="81">
        <v>0.20370991153028123</v>
      </c>
      <c r="BH67" s="81">
        <v>9.7776662892078182E-3</v>
      </c>
      <c r="BI67" s="81">
        <v>384.38176817918077</v>
      </c>
      <c r="BJ67" s="81">
        <v>0.1883086083303534</v>
      </c>
      <c r="BK67" s="81">
        <v>455.94435241140263</v>
      </c>
      <c r="BL67" s="81">
        <v>5.4890908985473128E-4</v>
      </c>
      <c r="BM67" s="81">
        <v>1.9726352423907304E-4</v>
      </c>
      <c r="BN67" s="81">
        <v>0</v>
      </c>
      <c r="BO67" s="81">
        <v>0</v>
      </c>
      <c r="BP67" s="129">
        <v>847.91194480674051</v>
      </c>
      <c r="BQ67" s="81">
        <v>438.32682256710808</v>
      </c>
      <c r="BR67" s="81">
        <v>4261.2029798272843</v>
      </c>
      <c r="BS67" s="129">
        <v>4699.5298023943924</v>
      </c>
      <c r="BT67" s="81">
        <v>0</v>
      </c>
      <c r="BU67" s="81">
        <v>0</v>
      </c>
      <c r="BV67" s="129">
        <v>0</v>
      </c>
      <c r="BW67" s="81">
        <v>0</v>
      </c>
      <c r="BX67" s="129">
        <v>4699.5298023943924</v>
      </c>
      <c r="BY67" s="130">
        <v>5547.4417472011328</v>
      </c>
      <c r="BZ67" s="107"/>
      <c r="CB67" s="87"/>
    </row>
    <row r="68" spans="1:80" ht="14.25" customHeight="1">
      <c r="A68" s="34" t="s">
        <v>492</v>
      </c>
      <c r="B68" s="20" t="s">
        <v>391</v>
      </c>
      <c r="C68" s="91" t="s">
        <v>160</v>
      </c>
      <c r="D68" s="81">
        <v>3.3170295878638748E-2</v>
      </c>
      <c r="E68" s="81">
        <v>7.3678778533144921E-4</v>
      </c>
      <c r="F68" s="81">
        <v>0</v>
      </c>
      <c r="G68" s="81">
        <v>6.791852893210811E-3</v>
      </c>
      <c r="H68" s="81">
        <v>1.0739854704341717E-2</v>
      </c>
      <c r="I68" s="81">
        <v>3.4904209145128736E-3</v>
      </c>
      <c r="J68" s="81">
        <v>0.32387325342342099</v>
      </c>
      <c r="K68" s="81">
        <v>1.3048710614499835E-4</v>
      </c>
      <c r="L68" s="81">
        <v>3.7590774842639115E-4</v>
      </c>
      <c r="M68" s="81">
        <v>0</v>
      </c>
      <c r="N68" s="81">
        <v>5.05158600546492E-4</v>
      </c>
      <c r="O68" s="81">
        <v>0</v>
      </c>
      <c r="P68" s="81">
        <v>7.229197773576508E-6</v>
      </c>
      <c r="Q68" s="81">
        <v>1.8800622108619644E-4</v>
      </c>
      <c r="R68" s="81">
        <v>1.4453169140512841E-2</v>
      </c>
      <c r="S68" s="81">
        <v>5.6234289038444943E-5</v>
      </c>
      <c r="T68" s="81">
        <v>0</v>
      </c>
      <c r="U68" s="81">
        <v>0</v>
      </c>
      <c r="V68" s="81">
        <v>2.1998915157290156E-6</v>
      </c>
      <c r="W68" s="81">
        <v>0</v>
      </c>
      <c r="X68" s="81">
        <v>0</v>
      </c>
      <c r="Y68" s="81">
        <v>7.7894764228855787E-2</v>
      </c>
      <c r="Z68" s="81">
        <v>6.8835813418264237E-5</v>
      </c>
      <c r="AA68" s="81">
        <v>9.8806661597325104E-4</v>
      </c>
      <c r="AB68" s="81">
        <v>2.9007503309583921E-4</v>
      </c>
      <c r="AC68" s="81">
        <v>1.3626858996299994E-4</v>
      </c>
      <c r="AD68" s="81">
        <v>1.7038286676791439E-2</v>
      </c>
      <c r="AE68" s="81">
        <v>4.7061604798380484E-4</v>
      </c>
      <c r="AF68" s="81">
        <v>1.2297309771627265E-2</v>
      </c>
      <c r="AG68" s="81">
        <v>7.1055409279908131E-4</v>
      </c>
      <c r="AH68" s="81">
        <v>1.6925866463842515E-3</v>
      </c>
      <c r="AI68" s="81">
        <v>0</v>
      </c>
      <c r="AJ68" s="81">
        <v>3.355831454288541E-6</v>
      </c>
      <c r="AK68" s="81">
        <v>0.79921713289262819</v>
      </c>
      <c r="AL68" s="81">
        <v>1.0215091738630059E-4</v>
      </c>
      <c r="AM68" s="81">
        <v>5.311034511596137E-3</v>
      </c>
      <c r="AN68" s="81">
        <v>4.2079385466087076E-4</v>
      </c>
      <c r="AO68" s="81">
        <v>61.163775963943195</v>
      </c>
      <c r="AP68" s="81">
        <v>1.0274174158882805E-3</v>
      </c>
      <c r="AQ68" s="81">
        <v>1.5897266046002796E-3</v>
      </c>
      <c r="AR68" s="81">
        <v>6.4184656194281038</v>
      </c>
      <c r="AS68" s="81">
        <v>31.491461992319543</v>
      </c>
      <c r="AT68" s="81">
        <v>0</v>
      </c>
      <c r="AU68" s="81">
        <v>2.0259327676015806E-3</v>
      </c>
      <c r="AV68" s="81">
        <v>1.5837176510382668E-2</v>
      </c>
      <c r="AW68" s="81">
        <v>1.0872849728776481E-2</v>
      </c>
      <c r="AX68" s="81">
        <v>2.0203071078664487E-3</v>
      </c>
      <c r="AY68" s="81">
        <v>6.4466811424275204E-3</v>
      </c>
      <c r="AZ68" s="81">
        <v>2.7381212228104062E-2</v>
      </c>
      <c r="BA68" s="81">
        <v>7.2259909767117322E-7</v>
      </c>
      <c r="BB68" s="81">
        <v>0</v>
      </c>
      <c r="BC68" s="81">
        <v>7.2761583803451463E-2</v>
      </c>
      <c r="BD68" s="81">
        <v>1.5828980068427291E-2</v>
      </c>
      <c r="BE68" s="81">
        <v>524.61053823943143</v>
      </c>
      <c r="BF68" s="81">
        <v>49.148306707218865</v>
      </c>
      <c r="BG68" s="81">
        <v>25.635572864094225</v>
      </c>
      <c r="BH68" s="81">
        <v>1.2296536767442654</v>
      </c>
      <c r="BI68" s="81">
        <v>99.811360539112599</v>
      </c>
      <c r="BJ68" s="81">
        <v>26.069605418484702</v>
      </c>
      <c r="BK68" s="81">
        <v>7.2203639578776109</v>
      </c>
      <c r="BL68" s="81">
        <v>3.4451394071454176E-4</v>
      </c>
      <c r="BM68" s="81">
        <v>2.0790205881406252E-3</v>
      </c>
      <c r="BN68" s="81">
        <v>0</v>
      </c>
      <c r="BO68" s="81">
        <v>0</v>
      </c>
      <c r="BP68" s="129">
        <v>834.26848379247917</v>
      </c>
      <c r="BQ68" s="81">
        <v>24225.08790767971</v>
      </c>
      <c r="BR68" s="81">
        <v>439.15955966567952</v>
      </c>
      <c r="BS68" s="129">
        <v>24664.247467345391</v>
      </c>
      <c r="BT68" s="81">
        <v>0</v>
      </c>
      <c r="BU68" s="81">
        <v>0</v>
      </c>
      <c r="BV68" s="129">
        <v>0</v>
      </c>
      <c r="BW68" s="81">
        <v>7279.1938834546327</v>
      </c>
      <c r="BX68" s="129">
        <v>31943.441350800022</v>
      </c>
      <c r="BY68" s="130">
        <v>32777.709834592504</v>
      </c>
      <c r="BZ68" s="107"/>
      <c r="CB68" s="87"/>
    </row>
    <row r="69" spans="1:80" ht="14.25" customHeight="1">
      <c r="A69" s="34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0.24745197582484546</v>
      </c>
      <c r="H69" s="81">
        <v>2.1352405612208327E-2</v>
      </c>
      <c r="I69" s="81">
        <v>0.12539549132829317</v>
      </c>
      <c r="J69" s="81">
        <v>2.4427704373311402E-4</v>
      </c>
      <c r="K69" s="81">
        <v>7.1373821278295315E-4</v>
      </c>
      <c r="L69" s="81">
        <v>1.0459629419269695E-3</v>
      </c>
      <c r="M69" s="81">
        <v>0</v>
      </c>
      <c r="N69" s="81">
        <v>9.2908704123356419E-4</v>
      </c>
      <c r="O69" s="81">
        <v>0</v>
      </c>
      <c r="P69" s="81">
        <v>6.3548479796937743E-3</v>
      </c>
      <c r="Q69" s="81">
        <v>2.6988071883785121E-3</v>
      </c>
      <c r="R69" s="81">
        <v>0</v>
      </c>
      <c r="S69" s="81">
        <v>1.1076614469052304E-2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2.0809771861843075E-3</v>
      </c>
      <c r="Z69" s="81">
        <v>2.0297417882199835E-3</v>
      </c>
      <c r="AA69" s="81">
        <v>4.0290167858386709E-3</v>
      </c>
      <c r="AB69" s="81">
        <v>0</v>
      </c>
      <c r="AC69" s="81">
        <v>4.5497570325207046E-3</v>
      </c>
      <c r="AD69" s="81">
        <v>0.78845557096522345</v>
      </c>
      <c r="AE69" s="81">
        <v>2.1637621077743571E-2</v>
      </c>
      <c r="AF69" s="81">
        <v>0.63196732582947479</v>
      </c>
      <c r="AG69" s="81">
        <v>3.5665825708333522E-2</v>
      </c>
      <c r="AH69" s="81">
        <v>0.17544578829094615</v>
      </c>
      <c r="AI69" s="81">
        <v>0</v>
      </c>
      <c r="AJ69" s="81">
        <v>2.030138849710553E-5</v>
      </c>
      <c r="AK69" s="81">
        <v>0.25010291614454155</v>
      </c>
      <c r="AL69" s="81">
        <v>0</v>
      </c>
      <c r="AM69" s="81">
        <v>2.6480916978077945E-2</v>
      </c>
      <c r="AN69" s="81">
        <v>2.968065338783171E-3</v>
      </c>
      <c r="AO69" s="81">
        <v>14.828418742383178</v>
      </c>
      <c r="AP69" s="81">
        <v>2.5652848113915613E-3</v>
      </c>
      <c r="AQ69" s="81">
        <v>2.8297189763448995E-2</v>
      </c>
      <c r="AR69" s="81">
        <v>2.1103872112671489</v>
      </c>
      <c r="AS69" s="81">
        <v>7.7547433066029914</v>
      </c>
      <c r="AT69" s="81">
        <v>0</v>
      </c>
      <c r="AU69" s="81">
        <v>3.7077524204620514E-3</v>
      </c>
      <c r="AV69" s="81">
        <v>2.6333321019579688E-2</v>
      </c>
      <c r="AW69" s="81">
        <v>4.8312597908491628E-2</v>
      </c>
      <c r="AX69" s="81">
        <v>2.4418475394592581E-3</v>
      </c>
      <c r="AY69" s="81">
        <v>2.9766913512581688E-2</v>
      </c>
      <c r="AZ69" s="81">
        <v>6.7618340558040684E-3</v>
      </c>
      <c r="BA69" s="81">
        <v>4.0692280905375855E-4</v>
      </c>
      <c r="BB69" s="81">
        <v>0</v>
      </c>
      <c r="BC69" s="81">
        <v>0.60025194125167947</v>
      </c>
      <c r="BD69" s="81">
        <v>6.9177232645071002E-2</v>
      </c>
      <c r="BE69" s="81">
        <v>127.19688317732481</v>
      </c>
      <c r="BF69" s="81">
        <v>12.023054902117497</v>
      </c>
      <c r="BG69" s="81">
        <v>6.5367220023553152</v>
      </c>
      <c r="BH69" s="81">
        <v>0.31374951706683241</v>
      </c>
      <c r="BI69" s="81">
        <v>21.78161173496704</v>
      </c>
      <c r="BJ69" s="81">
        <v>6.323519538449208</v>
      </c>
      <c r="BK69" s="81">
        <v>2.0262029076341492</v>
      </c>
      <c r="BL69" s="81">
        <v>5.0979720487591565E-3</v>
      </c>
      <c r="BM69" s="81">
        <v>6.3494829496711809E-4</v>
      </c>
      <c r="BN69" s="81">
        <v>0</v>
      </c>
      <c r="BO69" s="81">
        <v>0</v>
      </c>
      <c r="BP69" s="129">
        <v>204.08174583040542</v>
      </c>
      <c r="BQ69" s="81">
        <v>7408.5519304614199</v>
      </c>
      <c r="BR69" s="81">
        <v>113.80197350377831</v>
      </c>
      <c r="BS69" s="129">
        <v>7522.3539039651987</v>
      </c>
      <c r="BT69" s="81">
        <v>0</v>
      </c>
      <c r="BU69" s="81">
        <v>0</v>
      </c>
      <c r="BV69" s="129">
        <v>0</v>
      </c>
      <c r="BW69" s="81">
        <v>11156.412687077662</v>
      </c>
      <c r="BX69" s="129">
        <v>18678.766591042862</v>
      </c>
      <c r="BY69" s="130">
        <v>18882.848336873267</v>
      </c>
      <c r="BZ69" s="107"/>
      <c r="CB69" s="87"/>
    </row>
    <row r="70" spans="1:80" ht="14.25" customHeight="1">
      <c r="A70" s="34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1.2213967512343088E-4</v>
      </c>
      <c r="H70" s="81">
        <v>0.91605152868514395</v>
      </c>
      <c r="I70" s="81">
        <v>0.22199402760312706</v>
      </c>
      <c r="J70" s="81">
        <v>5.775230585039375E-5</v>
      </c>
      <c r="K70" s="81">
        <v>5.703656084502917E-6</v>
      </c>
      <c r="L70" s="81">
        <v>2.8019610927944063E-6</v>
      </c>
      <c r="M70" s="81">
        <v>0</v>
      </c>
      <c r="N70" s="81">
        <v>2.5264424880485102E-4</v>
      </c>
      <c r="O70" s="81">
        <v>0</v>
      </c>
      <c r="P70" s="81">
        <v>7.6928498508427906E-8</v>
      </c>
      <c r="Q70" s="81">
        <v>2.4065249145185518E-4</v>
      </c>
      <c r="R70" s="81">
        <v>0</v>
      </c>
      <c r="S70" s="81">
        <v>2.387484807749777E-5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2.4867215033056328E-6</v>
      </c>
      <c r="Z70" s="81">
        <v>1.036883940883741E-6</v>
      </c>
      <c r="AA70" s="81">
        <v>2.3212486203846767E-6</v>
      </c>
      <c r="AB70" s="81">
        <v>0</v>
      </c>
      <c r="AC70" s="81">
        <v>2.2039767206061367E-4</v>
      </c>
      <c r="AD70" s="81">
        <v>7.6474420286604269E-2</v>
      </c>
      <c r="AE70" s="81">
        <v>5.551481208101714E-6</v>
      </c>
      <c r="AF70" s="81">
        <v>6.680261877884238</v>
      </c>
      <c r="AG70" s="81">
        <v>1.3357012010308585E-2</v>
      </c>
      <c r="AH70" s="81">
        <v>1.7638354818424404E-5</v>
      </c>
      <c r="AI70" s="81">
        <v>0</v>
      </c>
      <c r="AJ70" s="81">
        <v>3.6321245788323287E-8</v>
      </c>
      <c r="AK70" s="81">
        <v>1.8049550684696189E-4</v>
      </c>
      <c r="AL70" s="81">
        <v>0</v>
      </c>
      <c r="AM70" s="81">
        <v>0.23273510382503365</v>
      </c>
      <c r="AN70" s="81">
        <v>7.8670045339713016E-6</v>
      </c>
      <c r="AO70" s="81">
        <v>4.9344582808349899E-3</v>
      </c>
      <c r="AP70" s="81">
        <v>9.8116266542509256E-6</v>
      </c>
      <c r="AQ70" s="81">
        <v>7.7505802140887195E-6</v>
      </c>
      <c r="AR70" s="81">
        <v>2.9682211395794279E-3</v>
      </c>
      <c r="AS70" s="81">
        <v>4.4734404829149414E-4</v>
      </c>
      <c r="AT70" s="81">
        <v>0</v>
      </c>
      <c r="AU70" s="81">
        <v>4.9242338547406343E-3</v>
      </c>
      <c r="AV70" s="81">
        <v>4.3782078941602648E-4</v>
      </c>
      <c r="AW70" s="81">
        <v>8.0325147071554082E-4</v>
      </c>
      <c r="AX70" s="81">
        <v>4.059633714257219E-5</v>
      </c>
      <c r="AY70" s="81">
        <v>4.9490881553343089E-4</v>
      </c>
      <c r="AZ70" s="81">
        <v>5.5224813039501631E-6</v>
      </c>
      <c r="BA70" s="81">
        <v>0</v>
      </c>
      <c r="BB70" s="81">
        <v>0</v>
      </c>
      <c r="BC70" s="81">
        <v>4.3319327363117686E-4</v>
      </c>
      <c r="BD70" s="81">
        <v>1.1501470631569588E-3</v>
      </c>
      <c r="BE70" s="81">
        <v>14.902828082127069</v>
      </c>
      <c r="BF70" s="81">
        <v>2.740899656590453E-2</v>
      </c>
      <c r="BG70" s="81">
        <v>2.6250338247891383E-2</v>
      </c>
      <c r="BH70" s="81">
        <v>1.2599203547294291E-3</v>
      </c>
      <c r="BI70" s="81">
        <v>7.2390754418022486E-3</v>
      </c>
      <c r="BJ70" s="81">
        <v>3.3160645402334691E-3</v>
      </c>
      <c r="BK70" s="81">
        <v>4.3532965500491937E-4</v>
      </c>
      <c r="BL70" s="81">
        <v>2.4678598696007748E-4</v>
      </c>
      <c r="BM70" s="81">
        <v>1.9567889811424846E-4</v>
      </c>
      <c r="BN70" s="81">
        <v>0</v>
      </c>
      <c r="BO70" s="81">
        <v>0</v>
      </c>
      <c r="BP70" s="129">
        <v>23.127854979183137</v>
      </c>
      <c r="BQ70" s="81">
        <v>3456.4292546892152</v>
      </c>
      <c r="BR70" s="81">
        <v>8221.7971685887333</v>
      </c>
      <c r="BS70" s="129">
        <v>11678.226423277949</v>
      </c>
      <c r="BT70" s="81">
        <v>0</v>
      </c>
      <c r="BU70" s="81">
        <v>0</v>
      </c>
      <c r="BV70" s="129">
        <v>0</v>
      </c>
      <c r="BW70" s="81">
        <v>62.067740952054564</v>
      </c>
      <c r="BX70" s="129">
        <v>11740.294164230003</v>
      </c>
      <c r="BY70" s="130">
        <v>11763.422019209185</v>
      </c>
      <c r="BZ70" s="107"/>
      <c r="CB70" s="87"/>
    </row>
    <row r="71" spans="1:80" ht="14.25" customHeight="1">
      <c r="A71" s="34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7.4051396245078502E-4</v>
      </c>
      <c r="H71" s="81">
        <v>0.13830885798357745</v>
      </c>
      <c r="I71" s="81">
        <v>1.4970810815519667E-3</v>
      </c>
      <c r="J71" s="81">
        <v>9.4635833808980182E-7</v>
      </c>
      <c r="K71" s="81">
        <v>8.1871810105549591E-7</v>
      </c>
      <c r="L71" s="81">
        <v>1.0069604160273378E-4</v>
      </c>
      <c r="M71" s="81">
        <v>0</v>
      </c>
      <c r="N71" s="81">
        <v>1.2135236596968984E-5</v>
      </c>
      <c r="O71" s="81">
        <v>0</v>
      </c>
      <c r="P71" s="81">
        <v>3.0192804074701552E-6</v>
      </c>
      <c r="Q71" s="81">
        <v>2.6282562612767897E-5</v>
      </c>
      <c r="R71" s="81">
        <v>0</v>
      </c>
      <c r="S71" s="81">
        <v>5.7039956967206332E-5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5.3579726311864206E-6</v>
      </c>
      <c r="Z71" s="81">
        <v>9.9900509818366589E-5</v>
      </c>
      <c r="AA71" s="81">
        <v>2.2032937367466598E-4</v>
      </c>
      <c r="AB71" s="81">
        <v>0</v>
      </c>
      <c r="AC71" s="81">
        <v>1.5934266469534308E-5</v>
      </c>
      <c r="AD71" s="81">
        <v>1.0449186357169925E-2</v>
      </c>
      <c r="AE71" s="81">
        <v>5.3083969081780288E-4</v>
      </c>
      <c r="AF71" s="81">
        <v>3.4507581947905348</v>
      </c>
      <c r="AG71" s="81">
        <v>1.424474489921844</v>
      </c>
      <c r="AH71" s="81">
        <v>7.1230239615042968E-4</v>
      </c>
      <c r="AI71" s="81">
        <v>0</v>
      </c>
      <c r="AJ71" s="81">
        <v>0</v>
      </c>
      <c r="AK71" s="81">
        <v>8.2971423352004563E-3</v>
      </c>
      <c r="AL71" s="81">
        <v>0</v>
      </c>
      <c r="AM71" s="81">
        <v>9.0381468913729851E-4</v>
      </c>
      <c r="AN71" s="81">
        <v>2.9688117549281275E-4</v>
      </c>
      <c r="AO71" s="81">
        <v>5.3587096678568416E-3</v>
      </c>
      <c r="AP71" s="81">
        <v>2.7614259217062826E-3</v>
      </c>
      <c r="AQ71" s="81">
        <v>0.25128252120895039</v>
      </c>
      <c r="AR71" s="81">
        <v>0.27240503553421541</v>
      </c>
      <c r="AS71" s="81">
        <v>7.2392278562731144E-2</v>
      </c>
      <c r="AT71" s="81">
        <v>0</v>
      </c>
      <c r="AU71" s="81">
        <v>2.2700016415216708E-4</v>
      </c>
      <c r="AV71" s="81">
        <v>3.1265422533396391E-3</v>
      </c>
      <c r="AW71" s="81">
        <v>5.7361309884611956E-3</v>
      </c>
      <c r="AX71" s="81">
        <v>2.8991935740487287E-4</v>
      </c>
      <c r="AY71" s="81">
        <v>3.5342110013163452E-3</v>
      </c>
      <c r="AZ71" s="81">
        <v>2.5381530871302335E-5</v>
      </c>
      <c r="BA71" s="81">
        <v>1.6894936601937458E-6</v>
      </c>
      <c r="BB71" s="81">
        <v>0</v>
      </c>
      <c r="BC71" s="81">
        <v>1.9913305571644311E-2</v>
      </c>
      <c r="BD71" s="81">
        <v>8.2133788090421947E-3</v>
      </c>
      <c r="BE71" s="81">
        <v>6.5755880904814407E-2</v>
      </c>
      <c r="BF71" s="81">
        <v>5.5900255528251737E-2</v>
      </c>
      <c r="BG71" s="81">
        <v>3.799180004001599E-2</v>
      </c>
      <c r="BH71" s="81">
        <v>1.8235300370368504E-3</v>
      </c>
      <c r="BI71" s="81">
        <v>5.0377034177627846E-3</v>
      </c>
      <c r="BJ71" s="81">
        <v>1.5385713315427651E-3</v>
      </c>
      <c r="BK71" s="81">
        <v>4.1756789621203716E-2</v>
      </c>
      <c r="BL71" s="81">
        <v>1.9324275378718616E-3</v>
      </c>
      <c r="BM71" s="81">
        <v>1.2387577166672511E-5</v>
      </c>
      <c r="BN71" s="81">
        <v>0</v>
      </c>
      <c r="BO71" s="81">
        <v>0</v>
      </c>
      <c r="BP71" s="129">
        <v>5.8945286407221706</v>
      </c>
      <c r="BQ71" s="81">
        <v>4287.338450812219</v>
      </c>
      <c r="BR71" s="81">
        <v>0</v>
      </c>
      <c r="BS71" s="129">
        <v>4287.338450812219</v>
      </c>
      <c r="BT71" s="81">
        <v>0</v>
      </c>
      <c r="BU71" s="81">
        <v>0</v>
      </c>
      <c r="BV71" s="129">
        <v>0</v>
      </c>
      <c r="BW71" s="81">
        <v>0</v>
      </c>
      <c r="BX71" s="129">
        <v>4287.338450812219</v>
      </c>
      <c r="BY71" s="130">
        <v>4293.2329794529414</v>
      </c>
      <c r="BZ71" s="107"/>
      <c r="CB71" s="87"/>
    </row>
    <row r="72" spans="1:80" ht="14.25" customHeight="1">
      <c r="A72" s="34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2.6702547909095349E-3</v>
      </c>
      <c r="H72" s="81">
        <v>3.185249483175512E-5</v>
      </c>
      <c r="I72" s="81">
        <v>3.7480179360357285E-4</v>
      </c>
      <c r="J72" s="81">
        <v>1.9499818206291785E-7</v>
      </c>
      <c r="K72" s="81">
        <v>5.1614637397149152E-7</v>
      </c>
      <c r="L72" s="81">
        <v>2.1296102702975403E-7</v>
      </c>
      <c r="M72" s="81">
        <v>0</v>
      </c>
      <c r="N72" s="81">
        <v>6.7392792255775614E-7</v>
      </c>
      <c r="O72" s="81">
        <v>0</v>
      </c>
      <c r="P72" s="81">
        <v>7.7724219540882804E-6</v>
      </c>
      <c r="Q72" s="81">
        <v>6.0674692074918353E-6</v>
      </c>
      <c r="R72" s="81">
        <v>0</v>
      </c>
      <c r="S72" s="81">
        <v>7.2471088306899072E-6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13.753283631363805</v>
      </c>
      <c r="Z72" s="81">
        <v>3.0944212457082899E-5</v>
      </c>
      <c r="AA72" s="81">
        <v>2.0875246657659784E-5</v>
      </c>
      <c r="AB72" s="81">
        <v>0</v>
      </c>
      <c r="AC72" s="81">
        <v>3.4545589653326642E-6</v>
      </c>
      <c r="AD72" s="81">
        <v>1.3268747443250471E-3</v>
      </c>
      <c r="AE72" s="81">
        <v>3.2508995774807379E-5</v>
      </c>
      <c r="AF72" s="81">
        <v>1.5677450052457851E-3</v>
      </c>
      <c r="AG72" s="81">
        <v>1.5756737280412462E-4</v>
      </c>
      <c r="AH72" s="81">
        <v>1.5030272829539947E-3</v>
      </c>
      <c r="AI72" s="81">
        <v>0</v>
      </c>
      <c r="AJ72" s="81">
        <v>5.7334828765927847E-7</v>
      </c>
      <c r="AK72" s="81">
        <v>1.0132443410992974E-2</v>
      </c>
      <c r="AL72" s="81">
        <v>0</v>
      </c>
      <c r="AM72" s="81">
        <v>3.3408816818220323E-5</v>
      </c>
      <c r="AN72" s="81">
        <v>2.2987376008657E-6</v>
      </c>
      <c r="AO72" s="81">
        <v>7.6873687636361543E-3</v>
      </c>
      <c r="AP72" s="81">
        <v>5.4098974293316045E-6</v>
      </c>
      <c r="AQ72" s="81">
        <v>1.3792974303847088E-3</v>
      </c>
      <c r="AR72" s="81">
        <v>5.0406923760184501E-3</v>
      </c>
      <c r="AS72" s="81">
        <v>3.1740038094293858E-3</v>
      </c>
      <c r="AT72" s="81">
        <v>0</v>
      </c>
      <c r="AU72" s="81">
        <v>5.4889253915058866E-6</v>
      </c>
      <c r="AV72" s="81">
        <v>2.0724601916980186E-4</v>
      </c>
      <c r="AW72" s="81">
        <v>3.8022525092226163E-4</v>
      </c>
      <c r="AX72" s="81">
        <v>1.9217598175187605E-5</v>
      </c>
      <c r="AY72" s="81">
        <v>2.3426875493096387E-4</v>
      </c>
      <c r="AZ72" s="81">
        <v>4.9818756470501198E-6</v>
      </c>
      <c r="BA72" s="81">
        <v>3.7187596433572796E-3</v>
      </c>
      <c r="BB72" s="81">
        <v>0</v>
      </c>
      <c r="BC72" s="81">
        <v>2.4318064422552889E-2</v>
      </c>
      <c r="BD72" s="81">
        <v>5.4443213114723941E-4</v>
      </c>
      <c r="BE72" s="81">
        <v>6.8893079697601473E-2</v>
      </c>
      <c r="BF72" s="81">
        <v>1.7100198852125353E-2</v>
      </c>
      <c r="BG72" s="81">
        <v>2.23639056039996E-2</v>
      </c>
      <c r="BH72" s="81">
        <v>1.0734225167377221E-3</v>
      </c>
      <c r="BI72" s="81">
        <v>1.1287867217445412E-2</v>
      </c>
      <c r="BJ72" s="81">
        <v>3.2791184962941478E-3</v>
      </c>
      <c r="BK72" s="81">
        <v>2.3204046242985523E-2</v>
      </c>
      <c r="BL72" s="81">
        <v>2.2309923687772136E-4</v>
      </c>
      <c r="BM72" s="81">
        <v>6.6479651509547907E-7</v>
      </c>
      <c r="BN72" s="81">
        <v>0</v>
      </c>
      <c r="BO72" s="81">
        <v>0</v>
      </c>
      <c r="BP72" s="129">
        <v>13.965339806768306</v>
      </c>
      <c r="BQ72" s="81">
        <v>7886.4718616255641</v>
      </c>
      <c r="BR72" s="81">
        <v>0</v>
      </c>
      <c r="BS72" s="129">
        <v>7886.4718616255641</v>
      </c>
      <c r="BT72" s="81">
        <v>0</v>
      </c>
      <c r="BU72" s="81">
        <v>0</v>
      </c>
      <c r="BV72" s="129">
        <v>0</v>
      </c>
      <c r="BW72" s="81">
        <v>5978.2341347913971</v>
      </c>
      <c r="BX72" s="129">
        <v>13864.70599641696</v>
      </c>
      <c r="BY72" s="130">
        <v>13878.671336223728</v>
      </c>
      <c r="BZ72" s="107"/>
      <c r="CB72" s="87"/>
    </row>
    <row r="73" spans="1:80" ht="14.25" customHeight="1">
      <c r="A73" s="34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82.320098162129355</v>
      </c>
      <c r="BO73" s="81">
        <v>0</v>
      </c>
      <c r="BP73" s="129">
        <v>82.320098162129355</v>
      </c>
      <c r="BQ73" s="81">
        <v>235.39544755212575</v>
      </c>
      <c r="BR73" s="81">
        <v>0</v>
      </c>
      <c r="BS73" s="129">
        <v>235.39544755212575</v>
      </c>
      <c r="BT73" s="81">
        <v>0</v>
      </c>
      <c r="BU73" s="81">
        <v>0</v>
      </c>
      <c r="BV73" s="129">
        <v>0</v>
      </c>
      <c r="BW73" s="81">
        <v>158.50807399046712</v>
      </c>
      <c r="BX73" s="129">
        <v>393.9035215425929</v>
      </c>
      <c r="BY73" s="130">
        <v>476.22361970472224</v>
      </c>
      <c r="BZ73" s="107"/>
      <c r="CB73" s="87"/>
    </row>
    <row r="74" spans="1:80" ht="14.25" customHeight="1">
      <c r="A74" s="34" t="s">
        <v>498</v>
      </c>
      <c r="B74" s="22" t="s">
        <v>395</v>
      </c>
      <c r="C74" s="9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81">
        <v>0</v>
      </c>
      <c r="BS74" s="129">
        <v>0</v>
      </c>
      <c r="BT74" s="81">
        <v>0</v>
      </c>
      <c r="BU74" s="81">
        <v>0</v>
      </c>
      <c r="BV74" s="129">
        <v>0</v>
      </c>
      <c r="BW74" s="81">
        <v>0</v>
      </c>
      <c r="BX74" s="129">
        <v>0</v>
      </c>
      <c r="BY74" s="130">
        <v>0</v>
      </c>
      <c r="BZ74" s="107"/>
      <c r="CB74" s="87"/>
    </row>
    <row r="75" spans="1:80" s="24" customFormat="1" ht="14.25" customHeight="1">
      <c r="A75" s="117" t="s">
        <v>70</v>
      </c>
      <c r="B75" s="96" t="s">
        <v>120</v>
      </c>
      <c r="C75" s="95" t="s">
        <v>92</v>
      </c>
      <c r="D75" s="84">
        <v>118643.8778630412</v>
      </c>
      <c r="E75" s="84">
        <v>2193.5121303530327</v>
      </c>
      <c r="F75" s="84">
        <v>3683.0977601627083</v>
      </c>
      <c r="G75" s="84">
        <v>46483.796310044236</v>
      </c>
      <c r="H75" s="84">
        <v>58875.914038505893</v>
      </c>
      <c r="I75" s="84">
        <v>18425.956557810747</v>
      </c>
      <c r="J75" s="84">
        <v>3064.8395937668597</v>
      </c>
      <c r="K75" s="84">
        <v>3386.5795651634307</v>
      </c>
      <c r="L75" s="84">
        <v>3448.3405709874373</v>
      </c>
      <c r="M75" s="84">
        <v>1167.9013422395708</v>
      </c>
      <c r="N75" s="84">
        <v>1727.6662367794886</v>
      </c>
      <c r="O75" s="84">
        <v>1726.317855917011</v>
      </c>
      <c r="P75" s="84">
        <v>4078.5702469264033</v>
      </c>
      <c r="Q75" s="84">
        <v>27649.410767808706</v>
      </c>
      <c r="R75" s="84">
        <v>18631.358838879565</v>
      </c>
      <c r="S75" s="84">
        <v>14880.337157345923</v>
      </c>
      <c r="T75" s="84">
        <v>63.820944660456995</v>
      </c>
      <c r="U75" s="84">
        <v>466.79041124107636</v>
      </c>
      <c r="V75" s="84">
        <v>320.1661137001563</v>
      </c>
      <c r="W75" s="84">
        <v>0</v>
      </c>
      <c r="X75" s="84">
        <v>0</v>
      </c>
      <c r="Y75" s="84">
        <v>8533.5824659073496</v>
      </c>
      <c r="Z75" s="84">
        <v>973.14046769541176</v>
      </c>
      <c r="AA75" s="84">
        <v>10672.023406879433</v>
      </c>
      <c r="AB75" s="84">
        <v>4174.9158731281432</v>
      </c>
      <c r="AC75" s="84">
        <v>7051.6093809260856</v>
      </c>
      <c r="AD75" s="84">
        <v>188583.57148535282</v>
      </c>
      <c r="AE75" s="84">
        <v>13096.963943330918</v>
      </c>
      <c r="AF75" s="84">
        <v>79005.709424449888</v>
      </c>
      <c r="AG75" s="84">
        <v>27008.786246103929</v>
      </c>
      <c r="AH75" s="84">
        <v>16465.831136819317</v>
      </c>
      <c r="AI75" s="84">
        <v>3505.3156460161217</v>
      </c>
      <c r="AJ75" s="84">
        <v>17.106981729641095</v>
      </c>
      <c r="AK75" s="84">
        <v>9163.194698134208</v>
      </c>
      <c r="AL75" s="84">
        <v>1912.8527462221557</v>
      </c>
      <c r="AM75" s="84">
        <v>28216.995663108704</v>
      </c>
      <c r="AN75" s="84">
        <v>1174.5022771332556</v>
      </c>
      <c r="AO75" s="84">
        <v>10793.390108619016</v>
      </c>
      <c r="AP75" s="84">
        <v>56184.593084117587</v>
      </c>
      <c r="AQ75" s="84">
        <v>3077.9297103695926</v>
      </c>
      <c r="AR75" s="84">
        <v>21987.812370588559</v>
      </c>
      <c r="AS75" s="84">
        <v>4829.1848180224424</v>
      </c>
      <c r="AT75" s="84">
        <v>0</v>
      </c>
      <c r="AU75" s="84">
        <v>24373.994580274677</v>
      </c>
      <c r="AV75" s="84">
        <v>10883.090521703778</v>
      </c>
      <c r="AW75" s="84">
        <v>20292.814912992329</v>
      </c>
      <c r="AX75" s="84">
        <v>262.54891904335778</v>
      </c>
      <c r="AY75" s="84">
        <v>5254.2636205381577</v>
      </c>
      <c r="AZ75" s="84">
        <v>580.452908209013</v>
      </c>
      <c r="BA75" s="84">
        <v>495.59953898189337</v>
      </c>
      <c r="BB75" s="84">
        <v>29.440545966439178</v>
      </c>
      <c r="BC75" s="84">
        <v>15605.754970348049</v>
      </c>
      <c r="BD75" s="84">
        <v>20243.850353604372</v>
      </c>
      <c r="BE75" s="84">
        <v>24133.29548510426</v>
      </c>
      <c r="BF75" s="84">
        <v>8592.1153526887356</v>
      </c>
      <c r="BG75" s="84">
        <v>18807.932751562141</v>
      </c>
      <c r="BH75" s="84">
        <v>407.74011671045491</v>
      </c>
      <c r="BI75" s="84">
        <v>6093.0214719151809</v>
      </c>
      <c r="BJ75" s="84">
        <v>2409.9196478144413</v>
      </c>
      <c r="BK75" s="84">
        <v>9080.3200620595071</v>
      </c>
      <c r="BL75" s="84">
        <v>3008.6990143033163</v>
      </c>
      <c r="BM75" s="84">
        <v>2758.749293973553</v>
      </c>
      <c r="BN75" s="84">
        <v>102.92671074224296</v>
      </c>
      <c r="BO75" s="84">
        <v>0</v>
      </c>
      <c r="BP75" s="84">
        <v>998763.79701852438</v>
      </c>
      <c r="BQ75" s="93">
        <v>1106721.9365687787</v>
      </c>
      <c r="BR75" s="93">
        <v>178077.10532349165</v>
      </c>
      <c r="BS75" s="93">
        <v>1284799.0418922703</v>
      </c>
      <c r="BT75" s="93">
        <v>380466.81828922092</v>
      </c>
      <c r="BU75" s="93">
        <v>24583.91611402639</v>
      </c>
      <c r="BV75" s="93">
        <v>405050.73440324725</v>
      </c>
      <c r="BW75" s="93">
        <v>384790.1326615935</v>
      </c>
      <c r="BX75" s="93">
        <v>2074639.9089571119</v>
      </c>
      <c r="BY75" s="85">
        <v>3073403.7059756364</v>
      </c>
      <c r="BZ75" s="107"/>
      <c r="CA75" s="77"/>
      <c r="CB75" s="87"/>
    </row>
    <row r="76" spans="1:80" s="24" customFormat="1" ht="14.25" customHeight="1">
      <c r="A76" s="117" t="s">
        <v>93</v>
      </c>
      <c r="B76" s="96" t="s">
        <v>95</v>
      </c>
      <c r="C76" s="95" t="s">
        <v>94</v>
      </c>
      <c r="D76" s="84">
        <v>259123.59520155581</v>
      </c>
      <c r="E76" s="84">
        <v>5516.0281362713868</v>
      </c>
      <c r="F76" s="84">
        <v>1460.5643291945871</v>
      </c>
      <c r="G76" s="84">
        <v>38576.242555541779</v>
      </c>
      <c r="H76" s="84">
        <v>19987.166714998348</v>
      </c>
      <c r="I76" s="84">
        <v>23779.698926778339</v>
      </c>
      <c r="J76" s="84">
        <v>1619.5424659283403</v>
      </c>
      <c r="K76" s="84">
        <v>1699.053787236634</v>
      </c>
      <c r="L76" s="84">
        <v>4883.0120715966223</v>
      </c>
      <c r="M76" s="84">
        <v>284.36822029194263</v>
      </c>
      <c r="N76" s="84">
        <v>775.67013865987542</v>
      </c>
      <c r="O76" s="84">
        <v>1710.7446435009888</v>
      </c>
      <c r="P76" s="84">
        <v>1435.8317397181281</v>
      </c>
      <c r="Q76" s="84">
        <v>12274.703998195673</v>
      </c>
      <c r="R76" s="84">
        <v>7898.948674855219</v>
      </c>
      <c r="S76" s="84">
        <v>7316.6812973004562</v>
      </c>
      <c r="T76" s="84">
        <v>59.601918583398721</v>
      </c>
      <c r="U76" s="84">
        <v>685.17238682090237</v>
      </c>
      <c r="V76" s="84">
        <v>238.56153756257504</v>
      </c>
      <c r="W76" s="84">
        <v>0</v>
      </c>
      <c r="X76" s="84">
        <v>0</v>
      </c>
      <c r="Y76" s="84">
        <v>4140.7568663854945</v>
      </c>
      <c r="Z76" s="84">
        <v>1593.7650859767541</v>
      </c>
      <c r="AA76" s="84">
        <v>45705.687265909182</v>
      </c>
      <c r="AB76" s="84">
        <v>5005.7055833574113</v>
      </c>
      <c r="AC76" s="84">
        <v>4279.5057218693692</v>
      </c>
      <c r="AD76" s="84">
        <v>170542.49155475257</v>
      </c>
      <c r="AE76" s="84">
        <v>14969.85066747237</v>
      </c>
      <c r="AF76" s="84">
        <v>77115.762193690316</v>
      </c>
      <c r="AG76" s="84">
        <v>74885.815023964577</v>
      </c>
      <c r="AH76" s="84">
        <v>17746.110719584212</v>
      </c>
      <c r="AI76" s="84">
        <v>1765.6031510348066</v>
      </c>
      <c r="AJ76" s="84">
        <v>5.3061197578585677</v>
      </c>
      <c r="AK76" s="84">
        <v>12491.425915910153</v>
      </c>
      <c r="AL76" s="84">
        <v>4671.1576769976891</v>
      </c>
      <c r="AM76" s="84">
        <v>22114.571617512906</v>
      </c>
      <c r="AN76" s="84">
        <v>954.75176638044832</v>
      </c>
      <c r="AO76" s="84">
        <v>9152.9782052574228</v>
      </c>
      <c r="AP76" s="84">
        <v>15007.053523651353</v>
      </c>
      <c r="AQ76" s="84">
        <v>4283.1110985177629</v>
      </c>
      <c r="AR76" s="84">
        <v>32120.124748853639</v>
      </c>
      <c r="AS76" s="84">
        <v>1743.4518734493204</v>
      </c>
      <c r="AT76" s="84">
        <v>0</v>
      </c>
      <c r="AU76" s="84">
        <v>72536.77879243232</v>
      </c>
      <c r="AV76" s="84">
        <v>23186.598038671815</v>
      </c>
      <c r="AW76" s="84">
        <v>13424.090958637138</v>
      </c>
      <c r="AX76" s="84">
        <v>357.43666076421908</v>
      </c>
      <c r="AY76" s="84">
        <v>3711.2356089417526</v>
      </c>
      <c r="AZ76" s="84">
        <v>1803.5592719064603</v>
      </c>
      <c r="BA76" s="84">
        <v>937.82157085954964</v>
      </c>
      <c r="BB76" s="84">
        <v>282.28162034844121</v>
      </c>
      <c r="BC76" s="84">
        <v>5004.7612193272016</v>
      </c>
      <c r="BD76" s="84">
        <v>33421.621317924495</v>
      </c>
      <c r="BE76" s="84">
        <v>70627.516762535452</v>
      </c>
      <c r="BF76" s="84">
        <v>46425.829892408692</v>
      </c>
      <c r="BG76" s="84">
        <v>32471.639397606181</v>
      </c>
      <c r="BH76" s="84">
        <v>464.15913860610442</v>
      </c>
      <c r="BI76" s="84">
        <v>12589.548739923506</v>
      </c>
      <c r="BJ76" s="84">
        <v>1129.9896424077606</v>
      </c>
      <c r="BK76" s="84">
        <v>3647.3385127981001</v>
      </c>
      <c r="BL76" s="84">
        <v>2850.4012139891056</v>
      </c>
      <c r="BM76" s="84">
        <v>2943.3242774830478</v>
      </c>
      <c r="BN76" s="84">
        <v>25.169840231231404</v>
      </c>
      <c r="BO76" s="84">
        <v>0</v>
      </c>
      <c r="BP76" s="118">
        <v>1237461.2776026798</v>
      </c>
      <c r="BQ76" s="167"/>
      <c r="BR76" s="167"/>
      <c r="BS76" s="167"/>
      <c r="BT76" s="167"/>
      <c r="BU76" s="167"/>
      <c r="BV76" s="167"/>
      <c r="BW76" s="167"/>
      <c r="BX76" s="167"/>
      <c r="BY76" s="168"/>
      <c r="BZ76" s="107"/>
      <c r="CA76" s="77"/>
      <c r="CB76" s="87"/>
    </row>
    <row r="77" spans="1:80" s="24" customFormat="1" ht="14.25" customHeight="1">
      <c r="A77" s="34" t="s">
        <v>504</v>
      </c>
      <c r="B77" s="20" t="s">
        <v>398</v>
      </c>
      <c r="C77" s="91" t="s">
        <v>505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132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118">
        <v>0</v>
      </c>
      <c r="BQ77" s="167"/>
      <c r="BR77" s="167"/>
      <c r="BS77" s="167"/>
      <c r="BT77" s="167"/>
      <c r="BU77" s="167"/>
      <c r="BV77" s="167"/>
      <c r="BW77" s="167"/>
      <c r="BX77" s="167"/>
      <c r="BY77" s="168"/>
      <c r="CA77" s="79"/>
    </row>
    <row r="78" spans="1:80" s="24" customFormat="1" ht="14.25" customHeight="1">
      <c r="A78" s="34" t="s">
        <v>506</v>
      </c>
      <c r="B78" s="22" t="s">
        <v>399</v>
      </c>
      <c r="C78" s="90" t="s">
        <v>507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132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118">
        <v>0</v>
      </c>
      <c r="BQ78" s="167"/>
      <c r="BR78" s="167"/>
      <c r="BS78" s="167"/>
      <c r="BT78" s="167"/>
      <c r="BU78" s="167"/>
      <c r="BV78" s="167"/>
      <c r="BW78" s="167"/>
      <c r="BX78" s="167"/>
      <c r="BY78" s="168"/>
      <c r="CA78" s="79"/>
    </row>
    <row r="79" spans="1:80" s="24" customFormat="1" ht="14.25" customHeight="1">
      <c r="A79" s="34" t="s">
        <v>508</v>
      </c>
      <c r="B79" s="22" t="s">
        <v>355</v>
      </c>
      <c r="C79" s="90" t="s">
        <v>509</v>
      </c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132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118">
        <v>0</v>
      </c>
      <c r="BQ79" s="167"/>
      <c r="BR79" s="167"/>
      <c r="BS79" s="167"/>
      <c r="BT79" s="167"/>
      <c r="BU79" s="167"/>
      <c r="BV79" s="167"/>
      <c r="BW79" s="167"/>
      <c r="BX79" s="167"/>
      <c r="BY79" s="168"/>
      <c r="CA79" s="79"/>
    </row>
    <row r="80" spans="1:80" s="24" customFormat="1" ht="14.25" customHeight="1">
      <c r="A80" s="121" t="s">
        <v>1</v>
      </c>
      <c r="B80" s="122"/>
      <c r="C80" s="123"/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v>0</v>
      </c>
      <c r="BO80" s="84">
        <v>0</v>
      </c>
      <c r="BP80" s="118">
        <v>0</v>
      </c>
      <c r="BQ80" s="167"/>
      <c r="BR80" s="167"/>
      <c r="BS80" s="167"/>
      <c r="BT80" s="167"/>
      <c r="BU80" s="167"/>
      <c r="BV80" s="167"/>
      <c r="BW80" s="167"/>
      <c r="BX80" s="167"/>
      <c r="BY80" s="168"/>
      <c r="CA80" s="79"/>
    </row>
    <row r="81" spans="1:79" s="24" customFormat="1" ht="14.25" customHeight="1" thickBot="1">
      <c r="A81" s="124" t="s">
        <v>510</v>
      </c>
      <c r="B81" s="125"/>
      <c r="C81" s="126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3"/>
      <c r="BQ81" s="169"/>
      <c r="BR81" s="169"/>
      <c r="BS81" s="169"/>
      <c r="BT81" s="169"/>
      <c r="BU81" s="169"/>
      <c r="BV81" s="169"/>
      <c r="BW81" s="169"/>
      <c r="BX81" s="169"/>
      <c r="BY81" s="170"/>
      <c r="CA81" s="79"/>
    </row>
    <row r="82" spans="1:79" s="24" customFormat="1">
      <c r="A82" s="25"/>
      <c r="B82" s="25"/>
      <c r="C82" s="25"/>
      <c r="BJ82" s="38"/>
      <c r="BP82" s="80"/>
      <c r="BQ82" s="97"/>
      <c r="BR82" s="80"/>
      <c r="BS82" s="97"/>
      <c r="BT82" s="97"/>
      <c r="BU82" s="97"/>
      <c r="BV82" s="97"/>
      <c r="BW82" s="97"/>
      <c r="BX82" s="97"/>
      <c r="BY82" s="97"/>
      <c r="CA82" s="79"/>
    </row>
    <row r="83" spans="1:79" s="24" customFormat="1">
      <c r="A83" s="25"/>
      <c r="B83" s="25"/>
      <c r="C83" s="25"/>
      <c r="BJ83" s="38"/>
      <c r="BP83" s="97"/>
      <c r="CA83" s="79"/>
    </row>
    <row r="84" spans="1:79" s="24" customFormat="1">
      <c r="A84" s="25"/>
      <c r="B84" s="25"/>
      <c r="C84" s="25"/>
      <c r="BJ84" s="38"/>
      <c r="BQ84" s="38"/>
      <c r="BR84" s="38"/>
      <c r="BT84" s="38"/>
      <c r="BU84" s="38"/>
      <c r="BW84" s="38"/>
      <c r="CA84" s="79"/>
    </row>
    <row r="85" spans="1:79" s="24" customFormat="1">
      <c r="A85" s="25"/>
      <c r="B85" s="25"/>
      <c r="C85" s="25"/>
      <c r="BJ85" s="38"/>
      <c r="BP85" s="86"/>
      <c r="BQ85" s="80"/>
      <c r="BR85" s="80"/>
      <c r="BS85" s="80"/>
      <c r="BT85" s="80"/>
      <c r="BU85" s="80"/>
      <c r="BV85" s="80"/>
      <c r="BW85" s="80"/>
      <c r="CA85" s="79"/>
    </row>
    <row r="86" spans="1:79" s="24" customFormat="1">
      <c r="A86" s="25"/>
      <c r="B86" s="25"/>
      <c r="C86" s="25"/>
      <c r="BJ86" s="38"/>
      <c r="BP86" s="86"/>
      <c r="CA86" s="79"/>
    </row>
    <row r="87" spans="1:79" s="24" customFormat="1">
      <c r="A87" s="25"/>
      <c r="B87" s="25"/>
      <c r="C87" s="25"/>
      <c r="BJ87" s="38"/>
      <c r="BP87" s="86"/>
      <c r="CA87" s="79"/>
    </row>
    <row r="88" spans="1:79" s="24" customFormat="1">
      <c r="A88" s="25"/>
      <c r="B88" s="25"/>
      <c r="C88" s="25"/>
      <c r="BJ88" s="38"/>
      <c r="CA88" s="79"/>
    </row>
    <row r="89" spans="1:79" s="24" customFormat="1">
      <c r="A89" s="25"/>
      <c r="B89" s="25"/>
      <c r="C89" s="25"/>
      <c r="BJ89" s="38"/>
      <c r="CA89" s="79"/>
    </row>
    <row r="90" spans="1:79" s="24" customFormat="1">
      <c r="A90" s="25"/>
      <c r="B90" s="25"/>
      <c r="C90" s="25"/>
      <c r="BJ90" s="38"/>
      <c r="CA90" s="79"/>
    </row>
    <row r="91" spans="1:79" s="24" customFormat="1">
      <c r="A91" s="25"/>
      <c r="B91" s="25"/>
      <c r="C91" s="25"/>
      <c r="BJ91" s="38"/>
      <c r="CA91" s="79"/>
    </row>
    <row r="92" spans="1:79" s="24" customFormat="1">
      <c r="A92" s="25"/>
      <c r="B92" s="25"/>
      <c r="C92" s="25"/>
      <c r="BJ92" s="38"/>
      <c r="CA92" s="79"/>
    </row>
    <row r="93" spans="1:79" s="24" customFormat="1">
      <c r="A93" s="25"/>
      <c r="B93" s="25"/>
      <c r="C93" s="25"/>
      <c r="BJ93" s="38"/>
      <c r="CA93" s="79"/>
    </row>
    <row r="94" spans="1:79" s="24" customFormat="1">
      <c r="A94" s="25"/>
      <c r="B94" s="25"/>
      <c r="C94" s="25"/>
      <c r="BJ94" s="38"/>
      <c r="CA94" s="79"/>
    </row>
    <row r="95" spans="1:79" s="24" customFormat="1">
      <c r="A95" s="25"/>
      <c r="B95" s="25"/>
      <c r="C95" s="25"/>
      <c r="BJ95" s="38"/>
      <c r="CA95" s="79"/>
    </row>
    <row r="96" spans="1:79" s="24" customFormat="1">
      <c r="A96" s="25"/>
      <c r="B96" s="25"/>
      <c r="C96" s="25"/>
      <c r="BJ96" s="38"/>
      <c r="CA96" s="79"/>
    </row>
    <row r="97" spans="1:79" s="24" customFormat="1">
      <c r="A97" s="25"/>
      <c r="B97" s="25"/>
      <c r="C97" s="25"/>
      <c r="BJ97" s="38"/>
      <c r="CA97" s="79"/>
    </row>
    <row r="98" spans="1:79" s="24" customFormat="1">
      <c r="A98" s="25"/>
      <c r="B98" s="25"/>
      <c r="C98" s="25"/>
      <c r="BJ98" s="38"/>
      <c r="CA98" s="79"/>
    </row>
    <row r="99" spans="1:79" s="24" customFormat="1">
      <c r="A99" s="25"/>
      <c r="B99" s="25"/>
      <c r="C99" s="25"/>
      <c r="BJ99" s="38"/>
      <c r="CA99" s="79"/>
    </row>
    <row r="100" spans="1:79" s="24" customFormat="1">
      <c r="A100" s="25"/>
      <c r="B100" s="25"/>
      <c r="C100" s="25"/>
      <c r="BJ100" s="38"/>
      <c r="CA100" s="79"/>
    </row>
    <row r="101" spans="1:79" s="24" customFormat="1">
      <c r="A101" s="25"/>
      <c r="B101" s="25"/>
      <c r="C101" s="25"/>
      <c r="BJ101" s="38"/>
      <c r="CA101" s="79"/>
    </row>
    <row r="102" spans="1:79" s="24" customFormat="1">
      <c r="A102" s="25"/>
      <c r="B102" s="25"/>
      <c r="C102" s="25"/>
      <c r="BJ102" s="38"/>
      <c r="CA102" s="79"/>
    </row>
    <row r="103" spans="1:79" s="24" customFormat="1">
      <c r="A103" s="25"/>
      <c r="B103" s="25"/>
      <c r="C103" s="25"/>
      <c r="BJ103" s="38"/>
      <c r="CA103" s="79"/>
    </row>
    <row r="104" spans="1:79" s="24" customFormat="1">
      <c r="A104" s="25"/>
      <c r="B104" s="25"/>
      <c r="C104" s="25"/>
      <c r="BJ104" s="38"/>
      <c r="CA104" s="79"/>
    </row>
    <row r="105" spans="1:79" s="24" customFormat="1">
      <c r="A105" s="25"/>
      <c r="B105" s="25"/>
      <c r="C105" s="25"/>
      <c r="BJ105" s="38"/>
      <c r="CA105" s="79"/>
    </row>
    <row r="106" spans="1:79" s="24" customFormat="1">
      <c r="A106" s="25"/>
      <c r="B106" s="25"/>
      <c r="C106" s="25"/>
      <c r="BJ106" s="38"/>
      <c r="CA106" s="79"/>
    </row>
    <row r="107" spans="1:79" s="24" customFormat="1">
      <c r="A107" s="25"/>
      <c r="B107" s="25"/>
      <c r="C107" s="25"/>
      <c r="BJ107" s="38"/>
      <c r="CA107" s="79"/>
    </row>
    <row r="108" spans="1:79" s="24" customFormat="1">
      <c r="A108" s="25"/>
      <c r="B108" s="25"/>
      <c r="C108" s="25"/>
      <c r="BJ108" s="38"/>
      <c r="CA108" s="79"/>
    </row>
    <row r="109" spans="1:79" s="24" customFormat="1">
      <c r="A109" s="25"/>
      <c r="B109" s="25"/>
      <c r="C109" s="25"/>
      <c r="BJ109" s="38"/>
      <c r="CA109" s="79"/>
    </row>
    <row r="110" spans="1:79" s="24" customFormat="1">
      <c r="A110" s="25"/>
      <c r="B110" s="25"/>
      <c r="C110" s="25"/>
      <c r="BJ110" s="38"/>
      <c r="CA110" s="79"/>
    </row>
    <row r="111" spans="1:79" s="24" customFormat="1">
      <c r="A111" s="25"/>
      <c r="B111" s="25"/>
      <c r="C111" s="25"/>
      <c r="BJ111" s="38"/>
      <c r="CA111" s="79"/>
    </row>
    <row r="112" spans="1:79" s="24" customFormat="1">
      <c r="A112" s="25"/>
      <c r="B112" s="25"/>
      <c r="C112" s="25"/>
      <c r="CA112" s="79"/>
    </row>
    <row r="113" spans="1:79" s="24" customFormat="1">
      <c r="A113" s="25"/>
      <c r="B113" s="25"/>
      <c r="C113" s="25"/>
      <c r="CA113" s="79"/>
    </row>
    <row r="114" spans="1:79" s="24" customFormat="1">
      <c r="A114" s="25"/>
      <c r="B114" s="25"/>
      <c r="C114" s="25"/>
      <c r="CA114" s="79"/>
    </row>
    <row r="115" spans="1:79" s="24" customFormat="1">
      <c r="A115" s="25"/>
      <c r="B115" s="25"/>
      <c r="C115" s="25"/>
      <c r="CA115" s="79"/>
    </row>
    <row r="116" spans="1:79" s="24" customFormat="1">
      <c r="A116" s="25"/>
      <c r="B116" s="25"/>
      <c r="C116" s="25"/>
      <c r="CA116" s="79"/>
    </row>
    <row r="117" spans="1:79" s="24" customFormat="1">
      <c r="A117" s="25"/>
      <c r="B117" s="25"/>
      <c r="C117" s="25"/>
      <c r="CA117" s="79"/>
    </row>
    <row r="118" spans="1:79" s="24" customFormat="1">
      <c r="A118" s="25"/>
      <c r="B118" s="25"/>
      <c r="C118" s="25"/>
      <c r="CA118" s="79"/>
    </row>
    <row r="119" spans="1:79" s="24" customFormat="1">
      <c r="A119" s="25"/>
      <c r="B119" s="25"/>
      <c r="C119" s="25"/>
      <c r="CA119" s="79"/>
    </row>
    <row r="120" spans="1:79" s="24" customFormat="1">
      <c r="A120" s="25"/>
      <c r="B120" s="25"/>
      <c r="C120" s="25"/>
      <c r="CA120" s="79"/>
    </row>
    <row r="121" spans="1:79" s="24" customFormat="1">
      <c r="A121" s="25"/>
      <c r="B121" s="25"/>
      <c r="C121" s="25"/>
      <c r="CA121" s="79"/>
    </row>
    <row r="122" spans="1:79" s="24" customFormat="1">
      <c r="A122" s="25"/>
      <c r="B122" s="25"/>
      <c r="C122" s="25"/>
      <c r="CA122" s="79"/>
    </row>
    <row r="123" spans="1:79" s="24" customFormat="1">
      <c r="A123" s="25"/>
      <c r="B123" s="25"/>
      <c r="C123" s="25"/>
      <c r="CA123" s="79"/>
    </row>
    <row r="124" spans="1:79" s="24" customFormat="1">
      <c r="A124" s="25"/>
      <c r="B124" s="25"/>
      <c r="C124" s="25"/>
      <c r="CA124" s="79"/>
    </row>
    <row r="125" spans="1:79" s="24" customFormat="1">
      <c r="A125" s="25"/>
      <c r="B125" s="25"/>
      <c r="C125" s="25"/>
      <c r="CA125" s="79"/>
    </row>
    <row r="126" spans="1:79" s="24" customFormat="1">
      <c r="A126" s="25"/>
      <c r="B126" s="25"/>
      <c r="C126" s="25"/>
      <c r="CA126" s="79"/>
    </row>
    <row r="127" spans="1:79" s="24" customFormat="1">
      <c r="A127" s="25"/>
      <c r="B127" s="25"/>
      <c r="C127" s="25"/>
      <c r="CA127" s="79"/>
    </row>
    <row r="128" spans="1:79" s="24" customFormat="1">
      <c r="A128" s="25"/>
      <c r="B128" s="25"/>
      <c r="C128" s="25"/>
      <c r="CA128" s="79"/>
    </row>
    <row r="129" spans="1:79" s="24" customFormat="1">
      <c r="A129" s="25"/>
      <c r="B129" s="25"/>
      <c r="C129" s="25"/>
      <c r="CA129" s="79"/>
    </row>
    <row r="130" spans="1:79" s="24" customFormat="1">
      <c r="A130" s="25"/>
      <c r="B130" s="25"/>
      <c r="C130" s="25"/>
      <c r="CA130" s="79"/>
    </row>
    <row r="131" spans="1:79" s="24" customFormat="1">
      <c r="A131" s="25"/>
      <c r="B131" s="25"/>
      <c r="C131" s="25"/>
      <c r="CA131" s="79"/>
    </row>
    <row r="132" spans="1:79" s="24" customFormat="1">
      <c r="A132" s="25"/>
      <c r="B132" s="25"/>
      <c r="C132" s="25"/>
      <c r="CA132" s="79"/>
    </row>
    <row r="133" spans="1:79" s="24" customFormat="1">
      <c r="A133" s="25"/>
      <c r="B133" s="25"/>
      <c r="C133" s="25"/>
      <c r="CA133" s="79"/>
    </row>
    <row r="134" spans="1:79" s="24" customFormat="1">
      <c r="A134" s="25"/>
      <c r="B134" s="25"/>
      <c r="C134" s="25"/>
      <c r="CA134" s="79"/>
    </row>
    <row r="135" spans="1:79" s="24" customFormat="1">
      <c r="A135" s="25"/>
      <c r="B135" s="25"/>
      <c r="C135" s="25"/>
      <c r="CA135" s="79"/>
    </row>
    <row r="136" spans="1:79" s="24" customFormat="1">
      <c r="A136" s="25"/>
      <c r="B136" s="25"/>
      <c r="C136" s="25"/>
      <c r="CA136" s="79"/>
    </row>
    <row r="137" spans="1:79" s="24" customFormat="1">
      <c r="A137" s="25"/>
      <c r="B137" s="25"/>
      <c r="C137" s="25"/>
      <c r="CA137" s="79"/>
    </row>
    <row r="138" spans="1:79" s="24" customFormat="1">
      <c r="A138" s="25"/>
      <c r="B138" s="25"/>
      <c r="C138" s="25"/>
      <c r="CA138" s="79"/>
    </row>
    <row r="139" spans="1:79" s="24" customFormat="1">
      <c r="A139" s="25"/>
      <c r="B139" s="25"/>
      <c r="C139" s="25"/>
      <c r="CA139" s="79"/>
    </row>
    <row r="140" spans="1:79" s="24" customFormat="1">
      <c r="A140" s="25"/>
      <c r="B140" s="25"/>
      <c r="C140" s="25"/>
      <c r="CA140" s="79"/>
    </row>
    <row r="141" spans="1:79" s="24" customFormat="1">
      <c r="A141" s="25"/>
      <c r="B141" s="25"/>
      <c r="C141" s="25"/>
      <c r="CA141" s="79"/>
    </row>
    <row r="142" spans="1:79" s="24" customFormat="1">
      <c r="A142" s="25"/>
      <c r="B142" s="25"/>
      <c r="C142" s="25"/>
      <c r="CA142" s="79"/>
    </row>
    <row r="143" spans="1:79" s="24" customFormat="1">
      <c r="A143" s="25"/>
      <c r="B143" s="25"/>
      <c r="C143" s="25"/>
      <c r="CA143" s="79"/>
    </row>
    <row r="144" spans="1:79" s="24" customFormat="1">
      <c r="A144" s="25"/>
      <c r="B144" s="25"/>
      <c r="C144" s="25"/>
      <c r="CA144" s="79"/>
    </row>
    <row r="145" spans="1:79" s="24" customFormat="1">
      <c r="A145" s="25"/>
      <c r="B145" s="25"/>
      <c r="C145" s="25"/>
      <c r="CA145" s="79"/>
    </row>
    <row r="146" spans="1:79" s="24" customFormat="1">
      <c r="A146" s="25"/>
      <c r="B146" s="25"/>
      <c r="C146" s="25"/>
      <c r="CA146" s="79"/>
    </row>
    <row r="147" spans="1:79" s="24" customFormat="1">
      <c r="A147" s="25"/>
      <c r="B147" s="25"/>
      <c r="C147" s="25"/>
      <c r="CA147" s="79"/>
    </row>
    <row r="148" spans="1:79" s="24" customFormat="1">
      <c r="A148" s="25"/>
      <c r="B148" s="25"/>
      <c r="C148" s="25"/>
      <c r="CA148" s="79"/>
    </row>
    <row r="149" spans="1:79" s="24" customFormat="1">
      <c r="A149" s="25"/>
      <c r="B149" s="25"/>
      <c r="C149" s="25"/>
      <c r="CA149" s="79"/>
    </row>
    <row r="150" spans="1:79" s="24" customFormat="1">
      <c r="A150" s="25"/>
      <c r="B150" s="25"/>
      <c r="C150" s="25"/>
      <c r="CA150" s="79"/>
    </row>
    <row r="151" spans="1:79" s="24" customFormat="1">
      <c r="A151" s="25"/>
      <c r="B151" s="25"/>
      <c r="C151" s="25"/>
      <c r="CA151" s="79"/>
    </row>
    <row r="152" spans="1:79" s="24" customFormat="1">
      <c r="A152" s="25"/>
      <c r="B152" s="25"/>
      <c r="C152" s="25"/>
      <c r="CA152" s="79"/>
    </row>
    <row r="153" spans="1:79" s="24" customFormat="1">
      <c r="A153" s="25"/>
      <c r="B153" s="25"/>
      <c r="C153" s="25"/>
      <c r="CA153" s="79"/>
    </row>
    <row r="154" spans="1:79" s="24" customFormat="1">
      <c r="A154" s="25"/>
      <c r="B154" s="25"/>
      <c r="C154" s="25"/>
      <c r="CA154" s="79"/>
    </row>
    <row r="155" spans="1:79" s="24" customFormat="1">
      <c r="A155" s="25"/>
      <c r="B155" s="25"/>
      <c r="C155" s="25"/>
      <c r="CA155" s="79"/>
    </row>
    <row r="156" spans="1:79" s="24" customFormat="1">
      <c r="A156" s="25"/>
      <c r="B156" s="25"/>
      <c r="C156" s="25"/>
      <c r="CA156" s="79"/>
    </row>
    <row r="157" spans="1:79" s="24" customFormat="1">
      <c r="A157" s="25"/>
      <c r="B157" s="25"/>
      <c r="C157" s="25"/>
      <c r="CA157" s="79"/>
    </row>
    <row r="158" spans="1:79" s="24" customFormat="1">
      <c r="A158" s="25"/>
      <c r="B158" s="25"/>
      <c r="C158" s="25"/>
      <c r="CA158" s="79"/>
    </row>
    <row r="159" spans="1:79" s="24" customFormat="1">
      <c r="A159" s="25"/>
      <c r="B159" s="25"/>
      <c r="C159" s="25"/>
      <c r="CA159" s="79"/>
    </row>
    <row r="160" spans="1:79" s="24" customFormat="1">
      <c r="A160" s="25"/>
      <c r="B160" s="25"/>
      <c r="C160" s="25"/>
      <c r="CA160" s="79"/>
    </row>
    <row r="161" spans="1:79" s="24" customFormat="1">
      <c r="A161" s="25"/>
      <c r="B161" s="25"/>
      <c r="C161" s="25"/>
      <c r="CA161" s="79"/>
    </row>
    <row r="162" spans="1:79" s="24" customFormat="1">
      <c r="A162" s="25"/>
      <c r="B162" s="25"/>
      <c r="C162" s="25"/>
      <c r="CA162" s="79"/>
    </row>
    <row r="163" spans="1:79" s="24" customFormat="1">
      <c r="A163" s="25"/>
      <c r="B163" s="25"/>
      <c r="C163" s="25"/>
      <c r="CA163" s="79"/>
    </row>
    <row r="164" spans="1:79" s="24" customFormat="1">
      <c r="A164" s="25"/>
      <c r="B164" s="25"/>
      <c r="C164" s="25"/>
      <c r="CA164" s="79"/>
    </row>
    <row r="165" spans="1:79" s="24" customFormat="1">
      <c r="A165" s="25"/>
      <c r="B165" s="25"/>
      <c r="C165" s="25"/>
      <c r="CA165" s="79"/>
    </row>
    <row r="166" spans="1:79" s="24" customFormat="1">
      <c r="A166" s="25"/>
      <c r="B166" s="25"/>
      <c r="C166" s="25"/>
      <c r="CA166" s="79"/>
    </row>
    <row r="167" spans="1:79" s="24" customFormat="1">
      <c r="A167" s="25"/>
      <c r="B167" s="25"/>
      <c r="C167" s="25"/>
      <c r="CA167" s="79"/>
    </row>
    <row r="168" spans="1:79" s="24" customFormat="1">
      <c r="A168" s="25"/>
      <c r="B168" s="25"/>
      <c r="C168" s="25"/>
      <c r="CA168" s="79"/>
    </row>
    <row r="169" spans="1:79" s="24" customFormat="1">
      <c r="A169" s="25"/>
      <c r="B169" s="25"/>
      <c r="C169" s="25"/>
      <c r="CA169" s="79"/>
    </row>
    <row r="170" spans="1:79" s="24" customFormat="1">
      <c r="A170" s="25"/>
      <c r="B170" s="25"/>
      <c r="C170" s="25"/>
      <c r="CA170" s="79"/>
    </row>
    <row r="171" spans="1:79" s="24" customFormat="1">
      <c r="A171" s="25"/>
      <c r="B171" s="25"/>
      <c r="C171" s="25"/>
      <c r="CA171" s="79"/>
    </row>
    <row r="172" spans="1:79" s="24" customFormat="1">
      <c r="A172" s="25"/>
      <c r="B172" s="25"/>
      <c r="C172" s="25"/>
      <c r="CA172" s="79"/>
    </row>
    <row r="173" spans="1:79" s="24" customFormat="1">
      <c r="A173" s="25"/>
      <c r="B173" s="25"/>
      <c r="C173" s="25"/>
      <c r="CA173" s="79"/>
    </row>
    <row r="174" spans="1:79" s="24" customFormat="1">
      <c r="A174" s="25"/>
      <c r="B174" s="25"/>
      <c r="C174" s="25"/>
      <c r="CA174" s="79"/>
    </row>
    <row r="175" spans="1:79" s="24" customFormat="1">
      <c r="A175" s="25"/>
      <c r="B175" s="25"/>
      <c r="C175" s="25"/>
      <c r="CA175" s="79"/>
    </row>
    <row r="176" spans="1:79" s="24" customFormat="1">
      <c r="A176" s="25"/>
      <c r="B176" s="25"/>
      <c r="C176" s="25"/>
      <c r="CA176" s="79"/>
    </row>
    <row r="177" spans="1:79" s="24" customFormat="1">
      <c r="A177" s="25"/>
      <c r="B177" s="25"/>
      <c r="C177" s="25"/>
      <c r="CA177" s="79"/>
    </row>
    <row r="178" spans="1:79" s="24" customFormat="1">
      <c r="A178" s="25"/>
      <c r="B178" s="25"/>
      <c r="C178" s="25"/>
      <c r="CA178" s="79"/>
    </row>
    <row r="179" spans="1:79" s="24" customFormat="1">
      <c r="A179" s="25"/>
      <c r="B179" s="25"/>
      <c r="C179" s="25"/>
      <c r="CA179" s="79"/>
    </row>
    <row r="180" spans="1:79" s="24" customFormat="1">
      <c r="A180" s="25"/>
      <c r="B180" s="25"/>
      <c r="C180" s="25"/>
      <c r="CA180" s="79"/>
    </row>
    <row r="181" spans="1:79" s="24" customFormat="1">
      <c r="A181" s="25"/>
      <c r="B181" s="25"/>
      <c r="C181" s="25"/>
      <c r="CA181" s="79"/>
    </row>
    <row r="182" spans="1:79" s="24" customFormat="1">
      <c r="A182" s="25"/>
      <c r="B182" s="25"/>
      <c r="C182" s="25"/>
      <c r="CA182" s="79"/>
    </row>
    <row r="183" spans="1:79" s="24" customFormat="1">
      <c r="A183" s="25"/>
      <c r="B183" s="25"/>
      <c r="C183" s="25"/>
      <c r="CA183" s="79"/>
    </row>
    <row r="184" spans="1:79" s="24" customFormat="1">
      <c r="A184" s="25"/>
      <c r="B184" s="25"/>
      <c r="C184" s="25"/>
      <c r="CA184" s="79"/>
    </row>
    <row r="185" spans="1:79" s="24" customFormat="1">
      <c r="A185" s="25"/>
      <c r="B185" s="25"/>
      <c r="C185" s="25"/>
      <c r="CA185" s="79"/>
    </row>
    <row r="186" spans="1:79" s="24" customFormat="1">
      <c r="A186" s="25"/>
      <c r="B186" s="25"/>
      <c r="C186" s="25"/>
      <c r="CA186" s="79"/>
    </row>
    <row r="187" spans="1:79" s="24" customFormat="1">
      <c r="A187" s="25"/>
      <c r="B187" s="25"/>
      <c r="C187" s="25"/>
      <c r="CA187" s="79"/>
    </row>
    <row r="188" spans="1:79" s="24" customFormat="1">
      <c r="A188" s="25"/>
      <c r="B188" s="25"/>
      <c r="C188" s="25"/>
      <c r="CA188" s="79"/>
    </row>
    <row r="189" spans="1:79" s="24" customFormat="1">
      <c r="A189" s="25"/>
      <c r="B189" s="25"/>
      <c r="C189" s="25"/>
      <c r="CA189" s="79"/>
    </row>
    <row r="190" spans="1:79" s="24" customFormat="1">
      <c r="A190" s="25"/>
      <c r="B190" s="25"/>
      <c r="C190" s="25"/>
      <c r="CA190" s="79"/>
    </row>
    <row r="191" spans="1:79" s="24" customFormat="1">
      <c r="A191" s="25"/>
      <c r="B191" s="25"/>
      <c r="C191" s="25"/>
      <c r="CA191" s="79"/>
    </row>
    <row r="192" spans="1:79" s="24" customFormat="1">
      <c r="A192" s="25"/>
      <c r="B192" s="25"/>
      <c r="C192" s="25"/>
      <c r="CA192" s="79"/>
    </row>
    <row r="193" spans="1:79" s="24" customFormat="1">
      <c r="A193" s="25"/>
      <c r="B193" s="25"/>
      <c r="C193" s="25"/>
      <c r="CA193" s="79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442F8-6FC9-45BC-BC6C-FEFA89339950}">
  <dimension ref="A1:BY198"/>
  <sheetViews>
    <sheetView showGridLines="0" zoomScale="80" zoomScaleNormal="80" workbookViewId="0">
      <pane xSplit="2" ySplit="10" topLeftCell="AY62" activePane="bottomRight" state="frozen"/>
      <selection activeCell="U54" sqref="U54"/>
      <selection pane="topRight" activeCell="U54" sqref="U54"/>
      <selection pane="bottomLeft" activeCell="U54" sqref="U54"/>
      <selection pane="bottomRight" activeCell="O87" sqref="O87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7" bestFit="1" customWidth="1"/>
    <col min="76" max="16384" width="9.140625" style="16"/>
  </cols>
  <sheetData>
    <row r="1" spans="1:77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</row>
    <row r="2" spans="1:77" ht="15" customHeight="1">
      <c r="A2" s="139" t="s">
        <v>414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102" t="s">
        <v>102</v>
      </c>
      <c r="B3" s="102"/>
      <c r="C3" s="102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</row>
    <row r="4" spans="1:77" ht="15" thickBot="1">
      <c r="A4" s="139" t="s">
        <v>415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70" t="s">
        <v>109</v>
      </c>
      <c r="BT4" s="70"/>
      <c r="BU4" s="70"/>
    </row>
    <row r="5" spans="1:77" ht="15" customHeight="1">
      <c r="A5" s="71"/>
      <c r="B5" s="72"/>
      <c r="C5" s="72"/>
      <c r="D5" s="140" t="s">
        <v>103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16"/>
      <c r="Q5" s="140" t="s">
        <v>103</v>
      </c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0" t="s">
        <v>103</v>
      </c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16"/>
      <c r="AP5" s="116"/>
      <c r="AQ5" s="157" t="s">
        <v>104</v>
      </c>
      <c r="AR5" s="158"/>
      <c r="AS5" s="158"/>
      <c r="AT5" s="158"/>
      <c r="AU5" s="158"/>
      <c r="AV5" s="158"/>
      <c r="AW5" s="159"/>
      <c r="AX5" s="142"/>
      <c r="AY5" s="143"/>
      <c r="AZ5" s="143"/>
      <c r="BA5" s="143"/>
      <c r="BB5" s="143"/>
      <c r="BC5" s="143"/>
      <c r="BD5" s="142" t="s">
        <v>105</v>
      </c>
      <c r="BE5" s="143"/>
      <c r="BF5" s="143"/>
      <c r="BG5" s="143"/>
      <c r="BH5" s="143"/>
      <c r="BI5" s="143"/>
      <c r="BJ5" s="143"/>
      <c r="BK5" s="143"/>
      <c r="BL5" s="144"/>
      <c r="BM5" s="73"/>
      <c r="BN5" s="74"/>
      <c r="BO5" s="74"/>
      <c r="BP5" s="75"/>
      <c r="BQ5" s="74"/>
      <c r="BR5" s="74"/>
      <c r="BS5" s="145" t="s">
        <v>108</v>
      </c>
      <c r="BT5" s="146"/>
      <c r="BU5" s="76"/>
    </row>
    <row r="6" spans="1:77" ht="52.5" customHeight="1">
      <c r="A6" s="147" t="s">
        <v>356</v>
      </c>
      <c r="B6" s="148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32" t="s">
        <v>200</v>
      </c>
      <c r="AM6" s="32" t="s">
        <v>201</v>
      </c>
      <c r="AN6" s="32" t="s">
        <v>202</v>
      </c>
      <c r="AO6" s="32" t="s">
        <v>203</v>
      </c>
      <c r="AP6" s="32" t="s">
        <v>204</v>
      </c>
      <c r="AQ6" s="32" t="s">
        <v>205</v>
      </c>
      <c r="AR6" s="32" t="s">
        <v>206</v>
      </c>
      <c r="AS6" s="32" t="s">
        <v>207</v>
      </c>
      <c r="AT6" s="32" t="s">
        <v>208</v>
      </c>
      <c r="AU6" s="32" t="s">
        <v>209</v>
      </c>
      <c r="AV6" s="32" t="s">
        <v>210</v>
      </c>
      <c r="AW6" s="32" t="s">
        <v>211</v>
      </c>
      <c r="AX6" s="32" t="s">
        <v>212</v>
      </c>
      <c r="AY6" s="32" t="s">
        <v>213</v>
      </c>
      <c r="AZ6" s="32" t="s">
        <v>214</v>
      </c>
      <c r="BA6" s="32" t="s">
        <v>215</v>
      </c>
      <c r="BB6" s="32" t="s">
        <v>216</v>
      </c>
      <c r="BC6" s="32" t="s">
        <v>217</v>
      </c>
      <c r="BD6" s="32" t="s">
        <v>218</v>
      </c>
      <c r="BE6" s="32" t="s">
        <v>219</v>
      </c>
      <c r="BF6" s="32" t="s">
        <v>220</v>
      </c>
      <c r="BG6" s="32" t="s">
        <v>221</v>
      </c>
      <c r="BH6" s="32" t="s">
        <v>222</v>
      </c>
      <c r="BI6" s="32" t="s">
        <v>223</v>
      </c>
      <c r="BJ6" s="32" t="s">
        <v>224</v>
      </c>
      <c r="BK6" s="32" t="s">
        <v>225</v>
      </c>
      <c r="BL6" s="32" t="s">
        <v>226</v>
      </c>
      <c r="BM6" s="32" t="s">
        <v>227</v>
      </c>
      <c r="BN6" s="32" t="s">
        <v>228</v>
      </c>
      <c r="BO6" s="32" t="s">
        <v>229</v>
      </c>
      <c r="BP6" s="69" t="s">
        <v>116</v>
      </c>
      <c r="BQ6" s="27" t="s">
        <v>20</v>
      </c>
      <c r="BR6" s="58" t="s">
        <v>118</v>
      </c>
      <c r="BS6" s="32" t="s">
        <v>21</v>
      </c>
      <c r="BT6" s="27" t="s">
        <v>22</v>
      </c>
      <c r="BU6" s="64" t="s">
        <v>119</v>
      </c>
    </row>
    <row r="7" spans="1:77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39"/>
      <c r="BQ7" s="59" t="s">
        <v>39</v>
      </c>
      <c r="BR7" s="60" t="s">
        <v>40</v>
      </c>
      <c r="BS7" s="28" t="s">
        <v>41</v>
      </c>
      <c r="BT7" s="30" t="s">
        <v>42</v>
      </c>
      <c r="BU7" s="41" t="s">
        <v>43</v>
      </c>
    </row>
    <row r="8" spans="1:77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32" t="s">
        <v>10</v>
      </c>
      <c r="AM8" s="32" t="s">
        <v>11</v>
      </c>
      <c r="AN8" s="32" t="s">
        <v>305</v>
      </c>
      <c r="AO8" s="32" t="s">
        <v>306</v>
      </c>
      <c r="AP8" s="32" t="s">
        <v>12</v>
      </c>
      <c r="AQ8" s="32" t="s">
        <v>13</v>
      </c>
      <c r="AR8" s="32" t="s">
        <v>307</v>
      </c>
      <c r="AS8" s="32" t="s">
        <v>308</v>
      </c>
      <c r="AT8" s="32" t="s">
        <v>309</v>
      </c>
      <c r="AU8" s="32" t="s">
        <v>14</v>
      </c>
      <c r="AV8" s="32" t="s">
        <v>310</v>
      </c>
      <c r="AW8" s="32" t="s">
        <v>311</v>
      </c>
      <c r="AX8" s="32" t="s">
        <v>312</v>
      </c>
      <c r="AY8" s="32" t="s">
        <v>313</v>
      </c>
      <c r="AZ8" s="32" t="s">
        <v>314</v>
      </c>
      <c r="BA8" s="32" t="s">
        <v>315</v>
      </c>
      <c r="BB8" s="32" t="s">
        <v>316</v>
      </c>
      <c r="BC8" s="32" t="s">
        <v>317</v>
      </c>
      <c r="BD8" s="32" t="s">
        <v>318</v>
      </c>
      <c r="BE8" s="32" t="s">
        <v>15</v>
      </c>
      <c r="BF8" s="32" t="s">
        <v>16</v>
      </c>
      <c r="BG8" s="32" t="s">
        <v>17</v>
      </c>
      <c r="BH8" s="32" t="s">
        <v>319</v>
      </c>
      <c r="BI8" s="32" t="s">
        <v>320</v>
      </c>
      <c r="BJ8" s="32" t="s">
        <v>321</v>
      </c>
      <c r="BK8" s="32" t="s">
        <v>322</v>
      </c>
      <c r="BL8" s="32" t="s">
        <v>323</v>
      </c>
      <c r="BM8" s="32" t="s">
        <v>324</v>
      </c>
      <c r="BN8" s="32" t="s">
        <v>325</v>
      </c>
      <c r="BO8" s="32" t="s">
        <v>326</v>
      </c>
      <c r="BP8" s="39" t="s">
        <v>1</v>
      </c>
      <c r="BQ8" s="31" t="s">
        <v>99</v>
      </c>
      <c r="BR8" s="39" t="s">
        <v>45</v>
      </c>
      <c r="BS8" s="27" t="s">
        <v>46</v>
      </c>
      <c r="BT8" s="27" t="s">
        <v>47</v>
      </c>
      <c r="BU8" s="41" t="s">
        <v>48</v>
      </c>
    </row>
    <row r="9" spans="1:77" ht="17.25" customHeight="1">
      <c r="A9" s="149"/>
      <c r="B9" s="150"/>
      <c r="C9" s="53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42" t="s">
        <v>39</v>
      </c>
      <c r="BR9" s="40" t="s">
        <v>40</v>
      </c>
      <c r="BS9" s="43" t="s">
        <v>41</v>
      </c>
      <c r="BT9" s="42" t="s">
        <v>42</v>
      </c>
      <c r="BU9" s="44" t="s">
        <v>43</v>
      </c>
    </row>
    <row r="10" spans="1:77">
      <c r="A10" s="50" t="s">
        <v>98</v>
      </c>
      <c r="B10" s="54" t="s">
        <v>19</v>
      </c>
      <c r="C10" s="54" t="s">
        <v>44</v>
      </c>
      <c r="D10" s="3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106"/>
      <c r="BS10" s="36"/>
      <c r="BT10" s="36"/>
      <c r="BU10" s="37"/>
    </row>
    <row r="11" spans="1:77">
      <c r="A11" s="33" t="s">
        <v>435</v>
      </c>
      <c r="B11" s="49" t="s">
        <v>328</v>
      </c>
      <c r="C11" s="88" t="s">
        <v>122</v>
      </c>
      <c r="D11" s="81">
        <v>278896.24575763888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v>0</v>
      </c>
      <c r="BO11" s="81">
        <v>0</v>
      </c>
      <c r="BP11" s="129">
        <v>278896.24575763888</v>
      </c>
      <c r="BQ11" s="81">
        <v>21833.068349924655</v>
      </c>
      <c r="BR11" s="129">
        <v>300729.31410756352</v>
      </c>
      <c r="BS11" s="81">
        <v>53462.704735416657</v>
      </c>
      <c r="BT11" s="81">
        <v>5900.8032311471961</v>
      </c>
      <c r="BU11" s="130">
        <v>360092.82207412738</v>
      </c>
      <c r="BX11" s="87"/>
      <c r="BY11" s="16" t="s">
        <v>18</v>
      </c>
    </row>
    <row r="12" spans="1:77">
      <c r="A12" s="33" t="s">
        <v>436</v>
      </c>
      <c r="B12" s="49" t="s">
        <v>329</v>
      </c>
      <c r="C12" s="108" t="s">
        <v>123</v>
      </c>
      <c r="D12" s="81">
        <v>0</v>
      </c>
      <c r="E12" s="81">
        <v>7936.9257353009889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v>0</v>
      </c>
      <c r="BO12" s="81">
        <v>0</v>
      </c>
      <c r="BP12" s="129">
        <v>7936.9257353009889</v>
      </c>
      <c r="BQ12" s="81">
        <v>340.98789735910691</v>
      </c>
      <c r="BR12" s="129">
        <v>8277.9136326600965</v>
      </c>
      <c r="BS12" s="81">
        <v>3123.5539113950072</v>
      </c>
      <c r="BT12" s="81">
        <v>129.43393564289099</v>
      </c>
      <c r="BU12" s="130">
        <v>11530.901479697994</v>
      </c>
      <c r="BX12" s="87"/>
    </row>
    <row r="13" spans="1:77">
      <c r="A13" s="33" t="s">
        <v>437</v>
      </c>
      <c r="B13" s="49" t="s">
        <v>358</v>
      </c>
      <c r="C13" s="108" t="s">
        <v>124</v>
      </c>
      <c r="D13" s="81">
        <v>0</v>
      </c>
      <c r="E13" s="81">
        <v>0</v>
      </c>
      <c r="F13" s="81">
        <v>5621.0148273386048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129">
        <v>5621.0148273386048</v>
      </c>
      <c r="BQ13" s="81">
        <v>770.40000989854764</v>
      </c>
      <c r="BR13" s="129">
        <v>6391.4148372371528</v>
      </c>
      <c r="BS13" s="81">
        <v>1529.2771878309179</v>
      </c>
      <c r="BT13" s="81">
        <v>147.24959584031581</v>
      </c>
      <c r="BU13" s="130">
        <v>8067.9416209083865</v>
      </c>
      <c r="BX13" s="87"/>
    </row>
    <row r="14" spans="1:77">
      <c r="A14" s="33" t="s">
        <v>438</v>
      </c>
      <c r="B14" s="49" t="s">
        <v>359</v>
      </c>
      <c r="C14" s="108" t="s">
        <v>3</v>
      </c>
      <c r="D14" s="81">
        <v>0</v>
      </c>
      <c r="E14" s="81">
        <v>0</v>
      </c>
      <c r="F14" s="81">
        <v>0</v>
      </c>
      <c r="G14" s="81">
        <v>63670.337550144541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633.12383396723715</v>
      </c>
      <c r="R14" s="81">
        <v>853.31725140591084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701.7999142816717</v>
      </c>
      <c r="AE14" s="81">
        <v>0</v>
      </c>
      <c r="AF14" s="81">
        <v>0</v>
      </c>
      <c r="AG14" s="81">
        <v>0.51627318205361583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129">
        <v>65859.094822981424</v>
      </c>
      <c r="BQ14" s="81">
        <v>1479.2732487359513</v>
      </c>
      <c r="BR14" s="129">
        <v>67338.36807171737</v>
      </c>
      <c r="BS14" s="81">
        <v>4955.0291670346332</v>
      </c>
      <c r="BT14" s="81">
        <v>4795.2186366621463</v>
      </c>
      <c r="BU14" s="130">
        <v>77088.615875414151</v>
      </c>
      <c r="BX14" s="87"/>
    </row>
    <row r="15" spans="1:77">
      <c r="A15" s="33" t="s">
        <v>439</v>
      </c>
      <c r="B15" s="49" t="s">
        <v>330</v>
      </c>
      <c r="C15" s="108" t="s">
        <v>51</v>
      </c>
      <c r="D15" s="81">
        <v>108487.68517258631</v>
      </c>
      <c r="E15" s="81">
        <v>0</v>
      </c>
      <c r="F15" s="81">
        <v>475.0082796453579</v>
      </c>
      <c r="G15" s="81">
        <v>0</v>
      </c>
      <c r="H15" s="81">
        <v>73961.114128889938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14.789232104368395</v>
      </c>
      <c r="AC15" s="81">
        <v>0</v>
      </c>
      <c r="AD15" s="81">
        <v>0</v>
      </c>
      <c r="AE15" s="81">
        <v>1.066897986007755</v>
      </c>
      <c r="AF15" s="81">
        <v>13.833809915321043</v>
      </c>
      <c r="AG15" s="81">
        <v>36.681743660614977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17.6234612256799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v>0</v>
      </c>
      <c r="BO15" s="81">
        <v>0</v>
      </c>
      <c r="BP15" s="129">
        <v>183007.80272601364</v>
      </c>
      <c r="BQ15" s="81">
        <v>67234.509613287679</v>
      </c>
      <c r="BR15" s="129">
        <v>250242.31233930134</v>
      </c>
      <c r="BS15" s="81">
        <v>67288.77587606314</v>
      </c>
      <c r="BT15" s="81">
        <v>42770.784482010931</v>
      </c>
      <c r="BU15" s="130">
        <v>360301.87269737542</v>
      </c>
      <c r="BX15" s="87"/>
    </row>
    <row r="16" spans="1:77">
      <c r="A16" s="33" t="s">
        <v>440</v>
      </c>
      <c r="B16" s="49" t="s">
        <v>331</v>
      </c>
      <c r="C16" s="108" t="s">
        <v>52</v>
      </c>
      <c r="D16" s="81">
        <v>55.085497714837857</v>
      </c>
      <c r="E16" s="81">
        <v>0</v>
      </c>
      <c r="F16" s="81">
        <v>0</v>
      </c>
      <c r="G16" s="81">
        <v>0</v>
      </c>
      <c r="H16" s="81">
        <v>0</v>
      </c>
      <c r="I16" s="81">
        <v>46927.527996906421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17.13516658409079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129">
        <v>46999.748661205354</v>
      </c>
      <c r="BQ16" s="81">
        <v>24863.920089982985</v>
      </c>
      <c r="BR16" s="129">
        <v>71863.668751188336</v>
      </c>
      <c r="BS16" s="81">
        <v>19196.213437602211</v>
      </c>
      <c r="BT16" s="81">
        <v>7331.7356153892433</v>
      </c>
      <c r="BU16" s="130">
        <v>98391.617804179783</v>
      </c>
      <c r="BX16" s="87"/>
    </row>
    <row r="17" spans="1:76">
      <c r="A17" s="33" t="s">
        <v>441</v>
      </c>
      <c r="B17" s="49" t="s">
        <v>360</v>
      </c>
      <c r="C17" s="108" t="s">
        <v>125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4328.7903156437715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210.57012685046328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1581.0166386537353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0.23752004272235153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1">
        <v>0</v>
      </c>
      <c r="BE17" s="81">
        <v>154.51827115539126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129">
        <v>6275.1328723460838</v>
      </c>
      <c r="BQ17" s="81">
        <v>7190.2998551523706</v>
      </c>
      <c r="BR17" s="129">
        <v>13465.432727498453</v>
      </c>
      <c r="BS17" s="81">
        <v>4722.0415904036645</v>
      </c>
      <c r="BT17" s="81">
        <v>1865.0218148244496</v>
      </c>
      <c r="BU17" s="130">
        <v>20052.496132726566</v>
      </c>
      <c r="BX17" s="87"/>
    </row>
    <row r="18" spans="1:76">
      <c r="A18" s="33" t="s">
        <v>442</v>
      </c>
      <c r="B18" s="49" t="s">
        <v>332</v>
      </c>
      <c r="C18" s="108" t="s">
        <v>126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4838.3628613952042</v>
      </c>
      <c r="L18" s="81">
        <v>420.10218047371774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129">
        <v>5258.4650418689216</v>
      </c>
      <c r="BQ18" s="81">
        <v>9680.6884159493111</v>
      </c>
      <c r="BR18" s="129">
        <v>14939.153457818233</v>
      </c>
      <c r="BS18" s="81">
        <v>5194.5019599721682</v>
      </c>
      <c r="BT18" s="81">
        <v>2230.6011948614077</v>
      </c>
      <c r="BU18" s="130">
        <v>22364.256612651807</v>
      </c>
      <c r="BX18" s="87"/>
    </row>
    <row r="19" spans="1:76">
      <c r="A19" s="33" t="s">
        <v>443</v>
      </c>
      <c r="B19" s="49" t="s">
        <v>333</v>
      </c>
      <c r="C19" s="108" t="s">
        <v>127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7220.8881748243366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253.10024606006914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129">
        <v>7473.988420884406</v>
      </c>
      <c r="BQ19" s="81">
        <v>59.660156267752846</v>
      </c>
      <c r="BR19" s="129">
        <v>7533.6485771521584</v>
      </c>
      <c r="BS19" s="81">
        <v>433.03789098490029</v>
      </c>
      <c r="BT19" s="81">
        <v>227.60091000252123</v>
      </c>
      <c r="BU19" s="130">
        <v>8194.2873781395792</v>
      </c>
      <c r="BX19" s="87"/>
    </row>
    <row r="20" spans="1:76">
      <c r="A20" s="33" t="s">
        <v>444</v>
      </c>
      <c r="B20" s="49" t="s">
        <v>361</v>
      </c>
      <c r="C20" s="108" t="s">
        <v>128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1233.5570946249397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129">
        <v>1233.5570946249397</v>
      </c>
      <c r="BQ20" s="81">
        <v>35401.184642959313</v>
      </c>
      <c r="BR20" s="129">
        <v>36634.741737584256</v>
      </c>
      <c r="BS20" s="81">
        <v>17011.334586796562</v>
      </c>
      <c r="BT20" s="81">
        <v>46807.005929445462</v>
      </c>
      <c r="BU20" s="130">
        <v>100453.08225382629</v>
      </c>
      <c r="BX20" s="87"/>
    </row>
    <row r="21" spans="1:76">
      <c r="A21" s="33" t="s">
        <v>445</v>
      </c>
      <c r="B21" s="49" t="s">
        <v>334</v>
      </c>
      <c r="C21" s="108" t="s">
        <v>129</v>
      </c>
      <c r="D21" s="81">
        <v>0</v>
      </c>
      <c r="E21" s="81">
        <v>0</v>
      </c>
      <c r="F21" s="81">
        <v>0</v>
      </c>
      <c r="G21" s="81">
        <v>5.7816030655547674</v>
      </c>
      <c r="H21" s="81">
        <v>0</v>
      </c>
      <c r="I21" s="81">
        <v>0</v>
      </c>
      <c r="J21" s="81">
        <v>100.888202542323</v>
      </c>
      <c r="K21" s="81">
        <v>1.6355147331975819</v>
      </c>
      <c r="L21" s="81">
        <v>0</v>
      </c>
      <c r="M21" s="81">
        <v>0</v>
      </c>
      <c r="N21" s="81">
        <v>1895.0748267088056</v>
      </c>
      <c r="O21" s="81">
        <v>0</v>
      </c>
      <c r="P21" s="81">
        <v>504.56743084152328</v>
      </c>
      <c r="Q21" s="81">
        <v>44.640754431825549</v>
      </c>
      <c r="R21" s="81">
        <v>0</v>
      </c>
      <c r="S21" s="81">
        <v>0</v>
      </c>
      <c r="T21" s="81">
        <v>0</v>
      </c>
      <c r="U21" s="81">
        <v>0</v>
      </c>
      <c r="V21" s="81">
        <v>1.5761774967021018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0.94976515757014557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129">
        <v>2555.1142749775022</v>
      </c>
      <c r="BQ21" s="81">
        <v>34998.498398794371</v>
      </c>
      <c r="BR21" s="129">
        <v>37553.612673771873</v>
      </c>
      <c r="BS21" s="81">
        <v>16325.95854365229</v>
      </c>
      <c r="BT21" s="81">
        <v>8668.6753637510556</v>
      </c>
      <c r="BU21" s="130">
        <v>62548.246581175219</v>
      </c>
      <c r="BX21" s="87"/>
    </row>
    <row r="22" spans="1:76">
      <c r="A22" s="33" t="s">
        <v>446</v>
      </c>
      <c r="B22" s="49" t="s">
        <v>362</v>
      </c>
      <c r="C22" s="108" t="s">
        <v>130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2687.8540960872092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129">
        <v>2687.8540960872092</v>
      </c>
      <c r="BQ22" s="81">
        <v>21098.328618705014</v>
      </c>
      <c r="BR22" s="129">
        <v>23786.182714792223</v>
      </c>
      <c r="BS22" s="81">
        <v>7714.0924349114648</v>
      </c>
      <c r="BT22" s="81">
        <v>351.16719514980917</v>
      </c>
      <c r="BU22" s="130">
        <v>31851.442344853498</v>
      </c>
      <c r="BX22" s="87"/>
    </row>
    <row r="23" spans="1:76">
      <c r="A23" s="33" t="s">
        <v>447</v>
      </c>
      <c r="B23" s="49" t="s">
        <v>335</v>
      </c>
      <c r="C23" s="108" t="s">
        <v>131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3.3804841456440355</v>
      </c>
      <c r="O23" s="81">
        <v>0</v>
      </c>
      <c r="P23" s="81">
        <v>4673.3719434849654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966.93186378368421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0</v>
      </c>
      <c r="BP23" s="129">
        <v>5643.6842914142935</v>
      </c>
      <c r="BQ23" s="81">
        <v>16233.518307156581</v>
      </c>
      <c r="BR23" s="129">
        <v>21877.202598570875</v>
      </c>
      <c r="BS23" s="81">
        <v>7077.1291178189367</v>
      </c>
      <c r="BT23" s="81">
        <v>4705.7418835010085</v>
      </c>
      <c r="BU23" s="130">
        <v>33660.07359989082</v>
      </c>
      <c r="BX23" s="87"/>
    </row>
    <row r="24" spans="1:76">
      <c r="A24" s="33" t="s">
        <v>448</v>
      </c>
      <c r="B24" s="49" t="s">
        <v>336</v>
      </c>
      <c r="C24" s="108" t="s">
        <v>132</v>
      </c>
      <c r="D24" s="81">
        <v>0</v>
      </c>
      <c r="E24" s="81">
        <v>0</v>
      </c>
      <c r="F24" s="81">
        <v>0</v>
      </c>
      <c r="G24" s="81">
        <v>149.03071093003143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250.00011962913203</v>
      </c>
      <c r="O24" s="81">
        <v>0</v>
      </c>
      <c r="P24" s="81">
        <v>0</v>
      </c>
      <c r="Q24" s="81">
        <v>33149.831120660485</v>
      </c>
      <c r="R24" s="81">
        <v>2.680934512590385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17038.170318644577</v>
      </c>
      <c r="AE24" s="81">
        <v>0</v>
      </c>
      <c r="AF24" s="81">
        <v>15.69963380530047</v>
      </c>
      <c r="AG24" s="81">
        <v>0.34180845156653189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0</v>
      </c>
      <c r="BO24" s="81">
        <v>0</v>
      </c>
      <c r="BP24" s="129">
        <v>50605.754646633672</v>
      </c>
      <c r="BQ24" s="81">
        <v>13494.76135131827</v>
      </c>
      <c r="BR24" s="129">
        <v>64100.515997951938</v>
      </c>
      <c r="BS24" s="81">
        <v>23434.425703659199</v>
      </c>
      <c r="BT24" s="81">
        <v>4778.5791909801774</v>
      </c>
      <c r="BU24" s="130">
        <v>92313.520892591318</v>
      </c>
      <c r="BX24" s="87"/>
    </row>
    <row r="25" spans="1:76">
      <c r="A25" s="33" t="s">
        <v>449</v>
      </c>
      <c r="B25" s="49" t="s">
        <v>363</v>
      </c>
      <c r="C25" s="108" t="s">
        <v>133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400.63097048945281</v>
      </c>
      <c r="Q25" s="81">
        <v>0</v>
      </c>
      <c r="R25" s="81">
        <v>20175.41056964155</v>
      </c>
      <c r="S25" s="81">
        <v>580.51911203202872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129">
        <v>21156.560652163033</v>
      </c>
      <c r="BQ25" s="81">
        <v>29059.882911572902</v>
      </c>
      <c r="BR25" s="129">
        <v>50216.443563735935</v>
      </c>
      <c r="BS25" s="81">
        <v>11174.571678160679</v>
      </c>
      <c r="BT25" s="81">
        <v>4954.2618643461146</v>
      </c>
      <c r="BU25" s="130">
        <v>66345.27710624272</v>
      </c>
      <c r="BX25" s="87"/>
    </row>
    <row r="26" spans="1:76">
      <c r="A26" s="33" t="s">
        <v>450</v>
      </c>
      <c r="B26" s="49" t="s">
        <v>337</v>
      </c>
      <c r="C26" s="108" t="s">
        <v>134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69.526314690074102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1.6959475611929069</v>
      </c>
      <c r="Q26" s="81">
        <v>0</v>
      </c>
      <c r="R26" s="81">
        <v>14.341997567928896</v>
      </c>
      <c r="S26" s="81">
        <v>22500.243433973046</v>
      </c>
      <c r="T26" s="81">
        <v>0</v>
      </c>
      <c r="U26" s="81">
        <v>0</v>
      </c>
      <c r="V26" s="81">
        <v>1.8072469249655549</v>
      </c>
      <c r="W26" s="81">
        <v>0</v>
      </c>
      <c r="X26" s="81">
        <v>0</v>
      </c>
      <c r="Y26" s="81">
        <v>17.595315067565053</v>
      </c>
      <c r="Z26" s="81">
        <v>0</v>
      </c>
      <c r="AA26" s="81">
        <v>0</v>
      </c>
      <c r="AB26" s="81">
        <v>0</v>
      </c>
      <c r="AC26" s="81">
        <v>0</v>
      </c>
      <c r="AD26" s="81">
        <v>9.5624515636188373E-2</v>
      </c>
      <c r="AE26" s="81">
        <v>0</v>
      </c>
      <c r="AF26" s="81">
        <v>9.0443474092857201</v>
      </c>
      <c r="AG26" s="81">
        <v>0.71210094076360808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16.921659603780345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0</v>
      </c>
      <c r="BO26" s="81">
        <v>0</v>
      </c>
      <c r="BP26" s="129">
        <v>22631.983988254244</v>
      </c>
      <c r="BQ26" s="81">
        <v>13149.137327430004</v>
      </c>
      <c r="BR26" s="129">
        <v>35781.12131568425</v>
      </c>
      <c r="BS26" s="81">
        <v>6051.8216183972163</v>
      </c>
      <c r="BT26" s="81">
        <v>3934.5337833054814</v>
      </c>
      <c r="BU26" s="130">
        <v>45767.476717386948</v>
      </c>
      <c r="BX26" s="87"/>
    </row>
    <row r="27" spans="1:76">
      <c r="A27" s="33" t="s">
        <v>451</v>
      </c>
      <c r="B27" s="49" t="s">
        <v>338</v>
      </c>
      <c r="C27" s="108" t="s">
        <v>135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1.0468812106129055</v>
      </c>
      <c r="Q27" s="81">
        <v>0</v>
      </c>
      <c r="R27" s="81">
        <v>0</v>
      </c>
      <c r="S27" s="81">
        <v>0</v>
      </c>
      <c r="T27" s="81">
        <v>114.85272750838999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v>0</v>
      </c>
      <c r="BO27" s="81">
        <v>0</v>
      </c>
      <c r="BP27" s="129">
        <v>115.8996087190029</v>
      </c>
      <c r="BQ27" s="81">
        <v>20732.818043107065</v>
      </c>
      <c r="BR27" s="129">
        <v>20848.717651826068</v>
      </c>
      <c r="BS27" s="81">
        <v>6801.3163564097176</v>
      </c>
      <c r="BT27" s="81">
        <v>5066.8728043277551</v>
      </c>
      <c r="BU27" s="130">
        <v>32716.906812563539</v>
      </c>
      <c r="BX27" s="87"/>
    </row>
    <row r="28" spans="1:76">
      <c r="A28" s="33" t="s">
        <v>452</v>
      </c>
      <c r="B28" s="49" t="s">
        <v>339</v>
      </c>
      <c r="C28" s="108" t="s">
        <v>136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18.94854991209359</v>
      </c>
      <c r="Q28" s="81">
        <v>0</v>
      </c>
      <c r="R28" s="81">
        <v>0</v>
      </c>
      <c r="S28" s="81">
        <v>0</v>
      </c>
      <c r="T28" s="81">
        <v>0</v>
      </c>
      <c r="U28" s="81">
        <v>1224.5689848219126</v>
      </c>
      <c r="V28" s="81">
        <v>33.786481262231042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v>0</v>
      </c>
      <c r="BO28" s="81">
        <v>0</v>
      </c>
      <c r="BP28" s="129">
        <v>1277.3040159962372</v>
      </c>
      <c r="BQ28" s="81">
        <v>25464.159829486834</v>
      </c>
      <c r="BR28" s="129">
        <v>26741.463845483071</v>
      </c>
      <c r="BS28" s="81">
        <v>8994.4083030180354</v>
      </c>
      <c r="BT28" s="81">
        <v>6068.4254655138457</v>
      </c>
      <c r="BU28" s="130">
        <v>41804.297614014955</v>
      </c>
      <c r="BX28" s="87"/>
    </row>
    <row r="29" spans="1:76">
      <c r="A29" s="33" t="s">
        <v>453</v>
      </c>
      <c r="B29" s="49" t="s">
        <v>340</v>
      </c>
      <c r="C29" s="108" t="s">
        <v>137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65.175413759988729</v>
      </c>
      <c r="T29" s="81">
        <v>0</v>
      </c>
      <c r="U29" s="81">
        <v>0</v>
      </c>
      <c r="V29" s="81">
        <v>473.21082572364156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129">
        <v>538.38623948363033</v>
      </c>
      <c r="BQ29" s="81">
        <v>38410.405300863989</v>
      </c>
      <c r="BR29" s="129">
        <v>38948.791540347622</v>
      </c>
      <c r="BS29" s="81">
        <v>7908.8646387859435</v>
      </c>
      <c r="BT29" s="81">
        <v>6863.3882746743475</v>
      </c>
      <c r="BU29" s="130">
        <v>53721.044453807917</v>
      </c>
      <c r="BX29" s="87"/>
    </row>
    <row r="30" spans="1:76">
      <c r="A30" s="33" t="s">
        <v>454</v>
      </c>
      <c r="B30" s="49" t="s">
        <v>364</v>
      </c>
      <c r="C30" s="108" t="s">
        <v>138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0.2328762101438247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129">
        <v>0.2328762101438247</v>
      </c>
      <c r="BQ30" s="81">
        <v>36546.716924247354</v>
      </c>
      <c r="BR30" s="129">
        <v>36546.9498004575</v>
      </c>
      <c r="BS30" s="81">
        <v>5055.5872553322733</v>
      </c>
      <c r="BT30" s="81">
        <v>7678.1986288862554</v>
      </c>
      <c r="BU30" s="130">
        <v>49280.73568467603</v>
      </c>
      <c r="BX30" s="87"/>
    </row>
    <row r="31" spans="1:76">
      <c r="A31" s="33" t="s">
        <v>455</v>
      </c>
      <c r="B31" s="49" t="s">
        <v>341</v>
      </c>
      <c r="C31" s="108" t="s">
        <v>139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0</v>
      </c>
      <c r="BP31" s="129">
        <v>0</v>
      </c>
      <c r="BQ31" s="81">
        <v>4085.0686629668699</v>
      </c>
      <c r="BR31" s="129">
        <v>4085.0686629668699</v>
      </c>
      <c r="BS31" s="81">
        <v>338.53994263326194</v>
      </c>
      <c r="BT31" s="81">
        <v>378.6162675258625</v>
      </c>
      <c r="BU31" s="130">
        <v>4802.2248731259942</v>
      </c>
      <c r="BX31" s="87"/>
    </row>
    <row r="32" spans="1:76">
      <c r="A32" s="33" t="s">
        <v>456</v>
      </c>
      <c r="B32" s="49" t="s">
        <v>342</v>
      </c>
      <c r="C32" s="108" t="s">
        <v>140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184.12625270935379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71.378906761470134</v>
      </c>
      <c r="T32" s="81">
        <v>0</v>
      </c>
      <c r="U32" s="81">
        <v>2.7268456737903715</v>
      </c>
      <c r="V32" s="81">
        <v>0</v>
      </c>
      <c r="W32" s="81">
        <v>0</v>
      </c>
      <c r="X32" s="81">
        <v>0</v>
      </c>
      <c r="Y32" s="81">
        <v>10075.502937909961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0.8545211289163297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16.677787953666865</v>
      </c>
      <c r="BM32" s="81">
        <v>0</v>
      </c>
      <c r="BN32" s="81">
        <v>0</v>
      </c>
      <c r="BO32" s="81">
        <v>0</v>
      </c>
      <c r="BP32" s="129">
        <v>10351.267252137161</v>
      </c>
      <c r="BQ32" s="81">
        <v>13804.231589617528</v>
      </c>
      <c r="BR32" s="129">
        <v>24155.498841754688</v>
      </c>
      <c r="BS32" s="81">
        <v>6637.3909225558073</v>
      </c>
      <c r="BT32" s="81">
        <v>3020.7454170469314</v>
      </c>
      <c r="BU32" s="130">
        <v>33813.635181357429</v>
      </c>
      <c r="BX32" s="87"/>
    </row>
    <row r="33" spans="1:76">
      <c r="A33" s="33" t="s">
        <v>457</v>
      </c>
      <c r="B33" s="49" t="s">
        <v>343</v>
      </c>
      <c r="C33" s="108" t="s">
        <v>141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0.73756017723142597</v>
      </c>
      <c r="O33" s="81">
        <v>0</v>
      </c>
      <c r="P33" s="81">
        <v>111.68547507302721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3207.1180179249977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129">
        <v>3319.5410531752564</v>
      </c>
      <c r="BQ33" s="81">
        <v>0</v>
      </c>
      <c r="BR33" s="129">
        <v>3319.5410531752564</v>
      </c>
      <c r="BS33" s="81">
        <v>0</v>
      </c>
      <c r="BT33" s="81">
        <v>29.033122714371363</v>
      </c>
      <c r="BU33" s="130">
        <v>3348.5741758896279</v>
      </c>
      <c r="BX33" s="87"/>
    </row>
    <row r="34" spans="1:76">
      <c r="A34" s="33" t="s">
        <v>458</v>
      </c>
      <c r="B34" s="49" t="s">
        <v>365</v>
      </c>
      <c r="C34" s="108" t="s">
        <v>53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7.2186519907458742</v>
      </c>
      <c r="Z34" s="81">
        <v>0</v>
      </c>
      <c r="AA34" s="81">
        <v>53194.980877732625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129">
        <v>53202.199529723373</v>
      </c>
      <c r="BQ34" s="81">
        <v>8439.4254655563054</v>
      </c>
      <c r="BR34" s="129">
        <v>61641.624995279679</v>
      </c>
      <c r="BS34" s="81">
        <v>3.6278382077372133E-3</v>
      </c>
      <c r="BT34" s="81">
        <v>5070.4013902674815</v>
      </c>
      <c r="BU34" s="130">
        <v>66712.030013385374</v>
      </c>
      <c r="BX34" s="87"/>
    </row>
    <row r="35" spans="1:76">
      <c r="A35" s="33" t="s">
        <v>459</v>
      </c>
      <c r="B35" s="49" t="s">
        <v>344</v>
      </c>
      <c r="C35" s="108" t="s">
        <v>54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8945.147079970855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66.145318751337214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129">
        <v>9011.292398722193</v>
      </c>
      <c r="BQ35" s="81">
        <v>0</v>
      </c>
      <c r="BR35" s="129">
        <v>9011.292398722193</v>
      </c>
      <c r="BS35" s="81">
        <v>0</v>
      </c>
      <c r="BT35" s="81">
        <v>317.92616380178856</v>
      </c>
      <c r="BU35" s="130">
        <v>9329.2185625239817</v>
      </c>
      <c r="BX35" s="87"/>
    </row>
    <row r="36" spans="1:76">
      <c r="A36" s="33" t="s">
        <v>460</v>
      </c>
      <c r="B36" s="49" t="s">
        <v>366</v>
      </c>
      <c r="C36" s="108" t="s">
        <v>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37.773929006252743</v>
      </c>
      <c r="AC36" s="81">
        <v>8131.5198973579418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129">
        <v>8169.2938263641945</v>
      </c>
      <c r="BQ36" s="81">
        <v>5973.1191589755199</v>
      </c>
      <c r="BR36" s="129">
        <v>14142.412985339713</v>
      </c>
      <c r="BS36" s="81">
        <v>2394.5092515698216</v>
      </c>
      <c r="BT36" s="81">
        <v>602.29551808538838</v>
      </c>
      <c r="BU36" s="130">
        <v>17139.217754994923</v>
      </c>
      <c r="BX36" s="87"/>
    </row>
    <row r="37" spans="1:76">
      <c r="A37" s="33" t="s">
        <v>461</v>
      </c>
      <c r="B37" s="49" t="s">
        <v>367</v>
      </c>
      <c r="C37" s="108" t="s">
        <v>56</v>
      </c>
      <c r="D37" s="81">
        <v>0</v>
      </c>
      <c r="E37" s="81">
        <v>0</v>
      </c>
      <c r="F37" s="81">
        <v>0</v>
      </c>
      <c r="G37" s="81">
        <v>1052.1984368390576</v>
      </c>
      <c r="H37" s="81">
        <v>126.84719726515912</v>
      </c>
      <c r="I37" s="81">
        <v>0</v>
      </c>
      <c r="J37" s="81">
        <v>6.3561398130068811</v>
      </c>
      <c r="K37" s="81">
        <v>0</v>
      </c>
      <c r="L37" s="81">
        <v>0</v>
      </c>
      <c r="M37" s="81">
        <v>0</v>
      </c>
      <c r="N37" s="81">
        <v>0.79902352533404486</v>
      </c>
      <c r="O37" s="81">
        <v>0</v>
      </c>
      <c r="P37" s="81">
        <v>0</v>
      </c>
      <c r="Q37" s="81">
        <v>770.96366716042132</v>
      </c>
      <c r="R37" s="81">
        <v>0</v>
      </c>
      <c r="S37" s="81">
        <v>203.50057974128171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3024.8623218511043</v>
      </c>
      <c r="AB37" s="81">
        <v>0</v>
      </c>
      <c r="AC37" s="81">
        <v>194.07787150474689</v>
      </c>
      <c r="AD37" s="81">
        <v>315808.8984701985</v>
      </c>
      <c r="AE37" s="81">
        <v>39.102623546056819</v>
      </c>
      <c r="AF37" s="81">
        <v>566.56878042241237</v>
      </c>
      <c r="AG37" s="81">
        <v>227.33324063219652</v>
      </c>
      <c r="AH37" s="81">
        <v>4.7088092038442246</v>
      </c>
      <c r="AI37" s="81">
        <v>0</v>
      </c>
      <c r="AJ37" s="81">
        <v>0</v>
      </c>
      <c r="AK37" s="81">
        <v>5.767155604556419</v>
      </c>
      <c r="AL37" s="81">
        <v>0</v>
      </c>
      <c r="AM37" s="81">
        <v>502.27994979110122</v>
      </c>
      <c r="AN37" s="81">
        <v>0</v>
      </c>
      <c r="AO37" s="81">
        <v>85.623294668086515</v>
      </c>
      <c r="AP37" s="81">
        <v>757.12773319204302</v>
      </c>
      <c r="AQ37" s="81">
        <v>0</v>
      </c>
      <c r="AR37" s="81">
        <v>0</v>
      </c>
      <c r="AS37" s="81">
        <v>0</v>
      </c>
      <c r="AT37" s="81">
        <v>0</v>
      </c>
      <c r="AU37" s="81">
        <v>14.841770843359464</v>
      </c>
      <c r="AV37" s="81">
        <v>2944.446163973837</v>
      </c>
      <c r="AW37" s="81">
        <v>1913.4683979533509</v>
      </c>
      <c r="AX37" s="81">
        <v>0</v>
      </c>
      <c r="AY37" s="81">
        <v>126.7358310956257</v>
      </c>
      <c r="AZ37" s="81">
        <v>0</v>
      </c>
      <c r="BA37" s="81">
        <v>0</v>
      </c>
      <c r="BB37" s="81">
        <v>0</v>
      </c>
      <c r="BC37" s="81">
        <v>13.950232278089151</v>
      </c>
      <c r="BD37" s="81">
        <v>0</v>
      </c>
      <c r="BE37" s="81">
        <v>0</v>
      </c>
      <c r="BF37" s="81">
        <v>0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46.707219885292815</v>
      </c>
      <c r="BM37" s="81">
        <v>0</v>
      </c>
      <c r="BN37" s="81">
        <v>0</v>
      </c>
      <c r="BO37" s="81">
        <v>0</v>
      </c>
      <c r="BP37" s="129">
        <v>328437.16491098842</v>
      </c>
      <c r="BQ37" s="81">
        <v>285.82122421377898</v>
      </c>
      <c r="BR37" s="129">
        <v>328722.98613520217</v>
      </c>
      <c r="BS37" s="81">
        <v>0</v>
      </c>
      <c r="BT37" s="81">
        <v>5941.6476782000418</v>
      </c>
      <c r="BU37" s="130">
        <v>334664.63381340221</v>
      </c>
      <c r="BX37" s="87"/>
    </row>
    <row r="38" spans="1:76">
      <c r="A38" s="33" t="s">
        <v>462</v>
      </c>
      <c r="B38" s="49" t="s">
        <v>345</v>
      </c>
      <c r="C38" s="108" t="s">
        <v>57</v>
      </c>
      <c r="D38" s="81">
        <v>0</v>
      </c>
      <c r="E38" s="81">
        <v>0</v>
      </c>
      <c r="F38" s="81">
        <v>0</v>
      </c>
      <c r="G38" s="81">
        <v>0.99572896499978125</v>
      </c>
      <c r="H38" s="81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5.6015844682348526</v>
      </c>
      <c r="AA38" s="81">
        <v>0</v>
      </c>
      <c r="AB38" s="81">
        <v>0</v>
      </c>
      <c r="AC38" s="81">
        <v>0</v>
      </c>
      <c r="AD38" s="81">
        <v>145.71595985764415</v>
      </c>
      <c r="AE38" s="81">
        <v>29122.213147277693</v>
      </c>
      <c r="AF38" s="81">
        <v>22796.045952808345</v>
      </c>
      <c r="AG38" s="81">
        <v>158.97083821794939</v>
      </c>
      <c r="AH38" s="81">
        <v>178.78103689390906</v>
      </c>
      <c r="AI38" s="81">
        <v>0</v>
      </c>
      <c r="AJ38" s="81">
        <v>0</v>
      </c>
      <c r="AK38" s="81">
        <v>8.0765218413128768</v>
      </c>
      <c r="AL38" s="81">
        <v>0</v>
      </c>
      <c r="AM38" s="81">
        <v>19.576107633783401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0.46907153549187119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5.0713925504731261</v>
      </c>
      <c r="BJ38" s="81">
        <v>0</v>
      </c>
      <c r="BK38" s="81">
        <v>0</v>
      </c>
      <c r="BL38" s="81">
        <v>48.950798133057965</v>
      </c>
      <c r="BM38" s="81">
        <v>0</v>
      </c>
      <c r="BN38" s="81">
        <v>0</v>
      </c>
      <c r="BO38" s="81">
        <v>0</v>
      </c>
      <c r="BP38" s="129">
        <v>52490.4681401829</v>
      </c>
      <c r="BQ38" s="81">
        <v>1510.9894497871403</v>
      </c>
      <c r="BR38" s="129">
        <v>54001.457589970043</v>
      </c>
      <c r="BS38" s="81">
        <v>-7810</v>
      </c>
      <c r="BT38" s="81">
        <v>287.41403646289228</v>
      </c>
      <c r="BU38" s="130">
        <v>46478.871626432934</v>
      </c>
      <c r="BX38" s="87"/>
    </row>
    <row r="39" spans="1:76">
      <c r="A39" s="33" t="s">
        <v>463</v>
      </c>
      <c r="B39" s="49" t="s">
        <v>368</v>
      </c>
      <c r="C39" s="108" t="s">
        <v>58</v>
      </c>
      <c r="D39" s="81">
        <v>0</v>
      </c>
      <c r="E39" s="81">
        <v>0</v>
      </c>
      <c r="F39" s="81">
        <v>18.65448189334403</v>
      </c>
      <c r="G39" s="81">
        <v>103.79138714186996</v>
      </c>
      <c r="H39" s="81">
        <v>1830.1943487400097</v>
      </c>
      <c r="I39" s="81">
        <v>991.14797289136629</v>
      </c>
      <c r="J39" s="81">
        <v>195.65372014194182</v>
      </c>
      <c r="K39" s="81">
        <v>20.77197169145683</v>
      </c>
      <c r="L39" s="81">
        <v>0</v>
      </c>
      <c r="M39" s="81">
        <v>0</v>
      </c>
      <c r="N39" s="81">
        <v>97.294431268175529</v>
      </c>
      <c r="O39" s="81">
        <v>0</v>
      </c>
      <c r="P39" s="81">
        <v>15.093933294616871</v>
      </c>
      <c r="Q39" s="81">
        <v>1210.508647040697</v>
      </c>
      <c r="R39" s="81">
        <v>1674.5464132761706</v>
      </c>
      <c r="S39" s="81">
        <v>1034.3508330891118</v>
      </c>
      <c r="T39" s="81">
        <v>0</v>
      </c>
      <c r="U39" s="81">
        <v>0</v>
      </c>
      <c r="V39" s="81">
        <v>135.84171511503592</v>
      </c>
      <c r="W39" s="81">
        <v>0</v>
      </c>
      <c r="X39" s="81">
        <v>0</v>
      </c>
      <c r="Y39" s="81">
        <v>37.293986225457402</v>
      </c>
      <c r="Z39" s="81">
        <v>22.429016352567889</v>
      </c>
      <c r="AA39" s="81">
        <v>0</v>
      </c>
      <c r="AB39" s="81">
        <v>0</v>
      </c>
      <c r="AC39" s="81">
        <v>3.0825847802857416</v>
      </c>
      <c r="AD39" s="81">
        <v>2797.1482060839239</v>
      </c>
      <c r="AE39" s="81">
        <v>404.87641266572672</v>
      </c>
      <c r="AF39" s="81">
        <v>123558.52813901714</v>
      </c>
      <c r="AG39" s="81">
        <v>4325.5766972622305</v>
      </c>
      <c r="AH39" s="81">
        <v>79.069025169102886</v>
      </c>
      <c r="AI39" s="81">
        <v>0</v>
      </c>
      <c r="AJ39" s="81">
        <v>0</v>
      </c>
      <c r="AK39" s="81">
        <v>83.756354179612742</v>
      </c>
      <c r="AL39" s="81">
        <v>0</v>
      </c>
      <c r="AM39" s="81">
        <v>829.36480256374489</v>
      </c>
      <c r="AN39" s="81">
        <v>0</v>
      </c>
      <c r="AO39" s="81">
        <v>0</v>
      </c>
      <c r="AP39" s="81">
        <v>56.010643938542522</v>
      </c>
      <c r="AQ39" s="81">
        <v>70.16241063020874</v>
      </c>
      <c r="AR39" s="81">
        <v>0</v>
      </c>
      <c r="AS39" s="81">
        <v>0</v>
      </c>
      <c r="AT39" s="81">
        <v>0</v>
      </c>
      <c r="AU39" s="81">
        <v>72.669604659590661</v>
      </c>
      <c r="AV39" s="81">
        <v>242.32758800954218</v>
      </c>
      <c r="AW39" s="81">
        <v>348.52282061004894</v>
      </c>
      <c r="AX39" s="81">
        <v>0</v>
      </c>
      <c r="AY39" s="81">
        <v>653.48162908682013</v>
      </c>
      <c r="AZ39" s="81">
        <v>0</v>
      </c>
      <c r="BA39" s="81">
        <v>0</v>
      </c>
      <c r="BB39" s="81">
        <v>0</v>
      </c>
      <c r="BC39" s="81">
        <v>419.06937910936352</v>
      </c>
      <c r="BD39" s="81">
        <v>0</v>
      </c>
      <c r="BE39" s="81">
        <v>0</v>
      </c>
      <c r="BF39" s="81">
        <v>0</v>
      </c>
      <c r="BG39" s="81">
        <v>0</v>
      </c>
      <c r="BH39" s="81">
        <v>0</v>
      </c>
      <c r="BI39" s="81">
        <v>2002.5871572691774</v>
      </c>
      <c r="BJ39" s="81">
        <v>321.39553717912617</v>
      </c>
      <c r="BK39" s="81">
        <v>0</v>
      </c>
      <c r="BL39" s="81">
        <v>1070.6104368601314</v>
      </c>
      <c r="BM39" s="81">
        <v>0</v>
      </c>
      <c r="BN39" s="81">
        <v>0</v>
      </c>
      <c r="BO39" s="81">
        <v>0</v>
      </c>
      <c r="BP39" s="129">
        <v>144725.81228723619</v>
      </c>
      <c r="BQ39" s="81">
        <v>778.38850443579963</v>
      </c>
      <c r="BR39" s="129">
        <v>145504.20079167199</v>
      </c>
      <c r="BS39" s="81">
        <v>-149610</v>
      </c>
      <c r="BT39" s="81">
        <v>5808.6339207954434</v>
      </c>
      <c r="BU39" s="130">
        <v>1702.8347124674183</v>
      </c>
      <c r="BX39" s="87"/>
    </row>
    <row r="40" spans="1:76">
      <c r="A40" s="33" t="s">
        <v>464</v>
      </c>
      <c r="B40" s="49" t="s">
        <v>369</v>
      </c>
      <c r="C40" s="108" t="s">
        <v>59</v>
      </c>
      <c r="D40" s="81">
        <v>0</v>
      </c>
      <c r="E40" s="81">
        <v>0</v>
      </c>
      <c r="F40" s="81">
        <v>0</v>
      </c>
      <c r="G40" s="81">
        <v>50.891313432512305</v>
      </c>
      <c r="H40" s="81">
        <v>1369.923540724868</v>
      </c>
      <c r="I40" s="81">
        <v>1194.5868847545009</v>
      </c>
      <c r="J40" s="81">
        <v>383.47554693423785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13.881644852727128</v>
      </c>
      <c r="Q40" s="81">
        <v>186.5504064688582</v>
      </c>
      <c r="R40" s="81">
        <v>0</v>
      </c>
      <c r="S40" s="81">
        <v>5.6777732555931593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35.803366716751277</v>
      </c>
      <c r="Z40" s="81">
        <v>0</v>
      </c>
      <c r="AA40" s="81">
        <v>0</v>
      </c>
      <c r="AB40" s="81">
        <v>0</v>
      </c>
      <c r="AC40" s="81">
        <v>22.1529538669724</v>
      </c>
      <c r="AD40" s="81">
        <v>2357.1165590264277</v>
      </c>
      <c r="AE40" s="81">
        <v>163.81270823131052</v>
      </c>
      <c r="AF40" s="81">
        <v>2310.1785279949731</v>
      </c>
      <c r="AG40" s="81">
        <v>72943.753136760963</v>
      </c>
      <c r="AH40" s="81">
        <v>266.54891051406764</v>
      </c>
      <c r="AI40" s="81">
        <v>0</v>
      </c>
      <c r="AJ40" s="81">
        <v>0</v>
      </c>
      <c r="AK40" s="81">
        <v>0</v>
      </c>
      <c r="AL40" s="81">
        <v>0</v>
      </c>
      <c r="AM40" s="81">
        <v>2005.2976402168706</v>
      </c>
      <c r="AN40" s="81">
        <v>0</v>
      </c>
      <c r="AO40" s="81">
        <v>40.726487283481518</v>
      </c>
      <c r="AP40" s="81">
        <v>430.8931898058816</v>
      </c>
      <c r="AQ40" s="81">
        <v>54.460687047950586</v>
      </c>
      <c r="AR40" s="81">
        <v>0</v>
      </c>
      <c r="AS40" s="81">
        <v>0</v>
      </c>
      <c r="AT40" s="81">
        <v>0</v>
      </c>
      <c r="AU40" s="81">
        <v>62.249267363737914</v>
      </c>
      <c r="AV40" s="81">
        <v>0</v>
      </c>
      <c r="AW40" s="81">
        <v>91.63012968608038</v>
      </c>
      <c r="AX40" s="81">
        <v>0</v>
      </c>
      <c r="AY40" s="81">
        <v>0.25679018145934135</v>
      </c>
      <c r="AZ40" s="81">
        <v>15.576443942593944</v>
      </c>
      <c r="BA40" s="81">
        <v>5.5182618631650362</v>
      </c>
      <c r="BB40" s="81">
        <v>0</v>
      </c>
      <c r="BC40" s="81">
        <v>68.625117224966331</v>
      </c>
      <c r="BD40" s="81">
        <v>265.97952396774315</v>
      </c>
      <c r="BE40" s="81">
        <v>0</v>
      </c>
      <c r="BF40" s="81">
        <v>0</v>
      </c>
      <c r="BG40" s="81">
        <v>0</v>
      </c>
      <c r="BH40" s="81">
        <v>0</v>
      </c>
      <c r="BI40" s="81">
        <v>0</v>
      </c>
      <c r="BJ40" s="81">
        <v>5.4443688452524315</v>
      </c>
      <c r="BK40" s="81">
        <v>0</v>
      </c>
      <c r="BL40" s="81">
        <v>61.58073162572196</v>
      </c>
      <c r="BM40" s="81">
        <v>156.94774361494464</v>
      </c>
      <c r="BN40" s="81">
        <v>0</v>
      </c>
      <c r="BO40" s="81">
        <v>0</v>
      </c>
      <c r="BP40" s="129">
        <v>84569.539656204623</v>
      </c>
      <c r="BQ40" s="81">
        <v>11582.471867178197</v>
      </c>
      <c r="BR40" s="129">
        <v>96152.011523382826</v>
      </c>
      <c r="BS40" s="81">
        <v>-79614</v>
      </c>
      <c r="BT40" s="81">
        <v>2500.5662385440833</v>
      </c>
      <c r="BU40" s="130">
        <v>19038.577761926907</v>
      </c>
      <c r="BX40" s="87"/>
    </row>
    <row r="41" spans="1:76">
      <c r="A41" s="33" t="s">
        <v>465</v>
      </c>
      <c r="B41" s="49" t="s">
        <v>370</v>
      </c>
      <c r="C41" s="108" t="s">
        <v>60</v>
      </c>
      <c r="D41" s="81">
        <v>0</v>
      </c>
      <c r="E41" s="81">
        <v>0</v>
      </c>
      <c r="F41" s="81">
        <v>0</v>
      </c>
      <c r="G41" s="81">
        <v>21.600910301267806</v>
      </c>
      <c r="H41" s="81">
        <v>0</v>
      </c>
      <c r="I41" s="81">
        <v>114.25579996377959</v>
      </c>
      <c r="J41" s="81">
        <v>0</v>
      </c>
      <c r="K41" s="81">
        <v>480.76656517228571</v>
      </c>
      <c r="L41" s="81">
        <v>0</v>
      </c>
      <c r="M41" s="81">
        <v>0</v>
      </c>
      <c r="N41" s="81">
        <v>0</v>
      </c>
      <c r="O41" s="81">
        <v>0</v>
      </c>
      <c r="P41" s="81">
        <v>1.3211640877934867</v>
      </c>
      <c r="Q41" s="81">
        <v>11.934499479559573</v>
      </c>
      <c r="R41" s="81">
        <v>0.23895621015037932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14.834424166719479</v>
      </c>
      <c r="Z41" s="81">
        <v>0</v>
      </c>
      <c r="AA41" s="81">
        <v>0</v>
      </c>
      <c r="AB41" s="81">
        <v>0</v>
      </c>
      <c r="AC41" s="81">
        <v>99.125928961729059</v>
      </c>
      <c r="AD41" s="81">
        <v>5724.867478037444</v>
      </c>
      <c r="AE41" s="81">
        <v>3.5093903296092654</v>
      </c>
      <c r="AF41" s="81">
        <v>124.56445678186813</v>
      </c>
      <c r="AG41" s="81">
        <v>23417.228469986541</v>
      </c>
      <c r="AH41" s="81">
        <v>34701.388652755981</v>
      </c>
      <c r="AI41" s="81">
        <v>128.67448997849232</v>
      </c>
      <c r="AJ41" s="81">
        <v>0</v>
      </c>
      <c r="AK41" s="81">
        <v>558.74029136885292</v>
      </c>
      <c r="AL41" s="81">
        <v>0</v>
      </c>
      <c r="AM41" s="81">
        <v>95.156761908121794</v>
      </c>
      <c r="AN41" s="81">
        <v>0</v>
      </c>
      <c r="AO41" s="81">
        <v>3.48678307785858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1.8328535923849041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58.856286733999447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129">
        <v>65562.384162894436</v>
      </c>
      <c r="BQ41" s="81">
        <v>24527.438538435697</v>
      </c>
      <c r="BR41" s="129">
        <v>90089.822701330137</v>
      </c>
      <c r="BS41" s="81">
        <v>-45663.764476907781</v>
      </c>
      <c r="BT41" s="81">
        <v>382.34564102482551</v>
      </c>
      <c r="BU41" s="130">
        <v>44808.403865447181</v>
      </c>
      <c r="BX41" s="87"/>
    </row>
    <row r="42" spans="1:76">
      <c r="A42" s="33" t="s">
        <v>466</v>
      </c>
      <c r="B42" s="49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5167.1103817382054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129">
        <v>5167.1103817382054</v>
      </c>
      <c r="BQ42" s="81">
        <v>23928.145419788281</v>
      </c>
      <c r="BR42" s="129">
        <v>29095.255801526488</v>
      </c>
      <c r="BS42" s="81">
        <v>-5819.0511603052983</v>
      </c>
      <c r="BT42" s="81">
        <v>22.864317934822925</v>
      </c>
      <c r="BU42" s="130">
        <v>23299.068959156011</v>
      </c>
      <c r="BX42" s="87"/>
    </row>
    <row r="43" spans="1:76">
      <c r="A43" s="33" t="s">
        <v>467</v>
      </c>
      <c r="B43" s="49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739.0187940894441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1231.6196700758444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129">
        <v>1970.6384641652885</v>
      </c>
      <c r="BQ43" s="81">
        <v>13596.864830680688</v>
      </c>
      <c r="BR43" s="129">
        <v>15567.503294845978</v>
      </c>
      <c r="BS43" s="81">
        <v>-778.37516474229892</v>
      </c>
      <c r="BT43" s="81">
        <v>59.098495967100426</v>
      </c>
      <c r="BU43" s="130">
        <v>14848.226626070778</v>
      </c>
      <c r="BX43" s="87"/>
    </row>
    <row r="44" spans="1:76">
      <c r="A44" s="33" t="s">
        <v>468</v>
      </c>
      <c r="B44" s="49" t="s">
        <v>373</v>
      </c>
      <c r="C44" s="108" t="s">
        <v>144</v>
      </c>
      <c r="D44" s="81">
        <v>0</v>
      </c>
      <c r="E44" s="81">
        <v>0</v>
      </c>
      <c r="F44" s="81">
        <v>0</v>
      </c>
      <c r="G44" s="81">
        <v>0.87696129327089178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3.8606545089625199</v>
      </c>
      <c r="AE44" s="81">
        <v>0</v>
      </c>
      <c r="AF44" s="81">
        <v>8062.9018662188673</v>
      </c>
      <c r="AG44" s="81">
        <v>3.5398537765358959</v>
      </c>
      <c r="AH44" s="81">
        <v>0</v>
      </c>
      <c r="AI44" s="81">
        <v>46.564371892956324</v>
      </c>
      <c r="AJ44" s="81">
        <v>0</v>
      </c>
      <c r="AK44" s="81">
        <v>21904.82931100615</v>
      </c>
      <c r="AL44" s="81">
        <v>0</v>
      </c>
      <c r="AM44" s="81">
        <v>57.672570012901026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2.2741282961439233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12.738603865504896</v>
      </c>
      <c r="BD44" s="81">
        <v>0</v>
      </c>
      <c r="BE44" s="81">
        <v>312.16324488366689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129">
        <v>30407.421565754961</v>
      </c>
      <c r="BQ44" s="81">
        <v>5789.0311417763241</v>
      </c>
      <c r="BR44" s="129">
        <v>36196.452707531287</v>
      </c>
      <c r="BS44" s="81">
        <v>0</v>
      </c>
      <c r="BT44" s="81">
        <v>157.54682807294554</v>
      </c>
      <c r="BU44" s="130">
        <v>36353.999535604235</v>
      </c>
      <c r="BX44" s="87"/>
    </row>
    <row r="45" spans="1:76">
      <c r="A45" s="33" t="s">
        <v>469</v>
      </c>
      <c r="B45" s="26" t="s">
        <v>374</v>
      </c>
      <c r="C45" s="89" t="s">
        <v>61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2.7270703048373961</v>
      </c>
      <c r="AG45" s="81">
        <v>0</v>
      </c>
      <c r="AH45" s="81">
        <v>693.92043385496936</v>
      </c>
      <c r="AI45" s="81">
        <v>0</v>
      </c>
      <c r="AJ45" s="81">
        <v>0</v>
      </c>
      <c r="AK45" s="81">
        <v>0</v>
      </c>
      <c r="AL45" s="81">
        <v>4963.0188131299974</v>
      </c>
      <c r="AM45" s="81">
        <v>29.266796211831494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4.473552607005808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5.4003659923154936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129">
        <v>5698.8070321009573</v>
      </c>
      <c r="BQ45" s="81">
        <v>129.07780883393374</v>
      </c>
      <c r="BR45" s="129">
        <v>5827.8848409348911</v>
      </c>
      <c r="BS45" s="81">
        <v>189.96161718790637</v>
      </c>
      <c r="BT45" s="81">
        <v>52.888909934627982</v>
      </c>
      <c r="BU45" s="130">
        <v>6070.7353680574251</v>
      </c>
      <c r="BX45" s="87"/>
    </row>
    <row r="46" spans="1:76">
      <c r="A46" s="33" t="s">
        <v>470</v>
      </c>
      <c r="B46" s="26" t="s">
        <v>375</v>
      </c>
      <c r="C46" s="89" t="s">
        <v>62</v>
      </c>
      <c r="D46" s="81">
        <v>0</v>
      </c>
      <c r="E46" s="81">
        <v>0</v>
      </c>
      <c r="F46" s="81">
        <v>228.94762648436253</v>
      </c>
      <c r="G46" s="81">
        <v>25.149119942025365</v>
      </c>
      <c r="H46" s="81">
        <v>2291.027040980232</v>
      </c>
      <c r="I46" s="81">
        <v>63.241096915151623</v>
      </c>
      <c r="J46" s="81">
        <v>0</v>
      </c>
      <c r="K46" s="81">
        <v>0</v>
      </c>
      <c r="L46" s="81">
        <v>0</v>
      </c>
      <c r="M46" s="81">
        <v>0</v>
      </c>
      <c r="N46" s="81">
        <v>5.5204330487502151</v>
      </c>
      <c r="O46" s="81">
        <v>0</v>
      </c>
      <c r="P46" s="81">
        <v>0</v>
      </c>
      <c r="Q46" s="81">
        <v>12.688927093271261</v>
      </c>
      <c r="R46" s="81">
        <v>0</v>
      </c>
      <c r="S46" s="81">
        <v>5.1797229700148124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279.16554275085036</v>
      </c>
      <c r="AD46" s="81">
        <v>2395.256511815317</v>
      </c>
      <c r="AE46" s="81">
        <v>4.6012006543765924</v>
      </c>
      <c r="AF46" s="81">
        <v>151.86603113552962</v>
      </c>
      <c r="AG46" s="81">
        <v>402.67812788206436</v>
      </c>
      <c r="AH46" s="81">
        <v>52.039377854162595</v>
      </c>
      <c r="AI46" s="81">
        <v>0</v>
      </c>
      <c r="AJ46" s="81">
        <v>0</v>
      </c>
      <c r="AK46" s="81">
        <v>0.52925347466325934</v>
      </c>
      <c r="AL46" s="81">
        <v>0</v>
      </c>
      <c r="AM46" s="81">
        <v>52969.605806019747</v>
      </c>
      <c r="AN46" s="81">
        <v>0</v>
      </c>
      <c r="AO46" s="81">
        <v>20.494536090968769</v>
      </c>
      <c r="AP46" s="81">
        <v>1.6619958143035787</v>
      </c>
      <c r="AQ46" s="81">
        <v>0</v>
      </c>
      <c r="AR46" s="81">
        <v>0</v>
      </c>
      <c r="AS46" s="81">
        <v>0</v>
      </c>
      <c r="AT46" s="81">
        <v>0</v>
      </c>
      <c r="AU46" s="81">
        <v>130.67811788208542</v>
      </c>
      <c r="AV46" s="81">
        <v>104.27813624275697</v>
      </c>
      <c r="AW46" s="81">
        <v>26.456743270070408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36.081095947299644</v>
      </c>
      <c r="BD46" s="81">
        <v>249.61276730347831</v>
      </c>
      <c r="BE46" s="81">
        <v>0</v>
      </c>
      <c r="BF46" s="81">
        <v>0</v>
      </c>
      <c r="BG46" s="81">
        <v>0</v>
      </c>
      <c r="BH46" s="81">
        <v>0</v>
      </c>
      <c r="BI46" s="81">
        <v>0.54733410325510978</v>
      </c>
      <c r="BJ46" s="81">
        <v>129.8704188729246</v>
      </c>
      <c r="BK46" s="81">
        <v>0</v>
      </c>
      <c r="BL46" s="81">
        <v>0</v>
      </c>
      <c r="BM46" s="81">
        <v>158.40391430169728</v>
      </c>
      <c r="BN46" s="81">
        <v>0</v>
      </c>
      <c r="BO46" s="81">
        <v>0</v>
      </c>
      <c r="BP46" s="129">
        <v>59745.580878849367</v>
      </c>
      <c r="BQ46" s="81">
        <v>40514.398825183176</v>
      </c>
      <c r="BR46" s="129">
        <v>100259.97970403254</v>
      </c>
      <c r="BS46" s="81">
        <v>0</v>
      </c>
      <c r="BT46" s="81">
        <v>772.55507628098735</v>
      </c>
      <c r="BU46" s="130">
        <v>101032.53478031352</v>
      </c>
      <c r="BX46" s="87"/>
    </row>
    <row r="47" spans="1:76">
      <c r="A47" s="33" t="s">
        <v>471</v>
      </c>
      <c r="B47" s="26" t="s">
        <v>346</v>
      </c>
      <c r="C47" s="89" t="s">
        <v>145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>
        <v>53.113151490438845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157.8494660161152</v>
      </c>
      <c r="AE47" s="81">
        <v>3.8993225884547393E-2</v>
      </c>
      <c r="AF47" s="81">
        <v>0</v>
      </c>
      <c r="AG47" s="81">
        <v>1.8685528685637078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1858.0188142622919</v>
      </c>
      <c r="AO47" s="81">
        <v>31.67436957014144</v>
      </c>
      <c r="AP47" s="81">
        <v>0</v>
      </c>
      <c r="AQ47" s="81">
        <v>631.59281653686617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129">
        <v>2734.1561639703023</v>
      </c>
      <c r="BQ47" s="81">
        <v>3069.5985013563404</v>
      </c>
      <c r="BR47" s="129">
        <v>5803.7546653266427</v>
      </c>
      <c r="BS47" s="81">
        <v>766.16467481342352</v>
      </c>
      <c r="BT47" s="81">
        <v>581.10851787410843</v>
      </c>
      <c r="BU47" s="130">
        <v>7151.0278580141749</v>
      </c>
      <c r="BX47" s="87"/>
    </row>
    <row r="48" spans="1:76">
      <c r="A48" s="33" t="s">
        <v>472</v>
      </c>
      <c r="B48" s="26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3.1168658177223127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20836.949074091899</v>
      </c>
      <c r="AP48" s="81">
        <v>99.873483471037801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1">
        <v>285.27943671373595</v>
      </c>
      <c r="BE48" s="81">
        <v>65.958740496767859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653.18721258799224</v>
      </c>
      <c r="BM48" s="81">
        <v>0</v>
      </c>
      <c r="BN48" s="81">
        <v>0</v>
      </c>
      <c r="BO48" s="81">
        <v>0</v>
      </c>
      <c r="BP48" s="129">
        <v>21944.364813179156</v>
      </c>
      <c r="BQ48" s="81">
        <v>2090.4008633933036</v>
      </c>
      <c r="BR48" s="129">
        <v>24034.765676572461</v>
      </c>
      <c r="BS48" s="81">
        <v>1337.9391021405177</v>
      </c>
      <c r="BT48" s="81">
        <v>532.74798048685909</v>
      </c>
      <c r="BU48" s="130">
        <v>25905.452759199838</v>
      </c>
      <c r="BX48" s="87"/>
    </row>
    <row r="49" spans="1:76">
      <c r="A49" s="33" t="s">
        <v>473</v>
      </c>
      <c r="B49" s="26" t="s">
        <v>377</v>
      </c>
      <c r="C49" s="89" t="s">
        <v>63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5.587945898288333</v>
      </c>
      <c r="AF49" s="81">
        <v>37.817033963893337</v>
      </c>
      <c r="AG49" s="81">
        <v>15.960318385334748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667.86164034191495</v>
      </c>
      <c r="AP49" s="81">
        <v>72455.409717796065</v>
      </c>
      <c r="AQ49" s="81">
        <v>247.57258320460267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6.9777793538855644</v>
      </c>
      <c r="AZ49" s="81">
        <v>0</v>
      </c>
      <c r="BA49" s="81">
        <v>0</v>
      </c>
      <c r="BB49" s="81">
        <v>0</v>
      </c>
      <c r="BC49" s="81">
        <v>0</v>
      </c>
      <c r="BD49" s="81">
        <v>264.06264333861162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129">
        <v>73701.249662282586</v>
      </c>
      <c r="BQ49" s="81">
        <v>18631.788603673813</v>
      </c>
      <c r="BR49" s="129">
        <v>92333.038265956391</v>
      </c>
      <c r="BS49" s="81">
        <v>0</v>
      </c>
      <c r="BT49" s="81">
        <v>1104.8877872194266</v>
      </c>
      <c r="BU49" s="130">
        <v>93437.926053175819</v>
      </c>
      <c r="BX49" s="87"/>
    </row>
    <row r="50" spans="1:76">
      <c r="A50" s="33" t="s">
        <v>474</v>
      </c>
      <c r="B50" s="26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4.3110590953828831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0</v>
      </c>
      <c r="AO50" s="81">
        <v>0</v>
      </c>
      <c r="AP50" s="81">
        <v>42.373968282181657</v>
      </c>
      <c r="AQ50" s="81">
        <v>9863.0478336802353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75.899608063429298</v>
      </c>
      <c r="AX50" s="81">
        <v>0</v>
      </c>
      <c r="AY50" s="81">
        <v>221.74490605376843</v>
      </c>
      <c r="AZ50" s="81">
        <v>0</v>
      </c>
      <c r="BA50" s="81">
        <v>0</v>
      </c>
      <c r="BB50" s="81">
        <v>0</v>
      </c>
      <c r="BC50" s="81">
        <v>0</v>
      </c>
      <c r="BD50" s="81">
        <v>36.117362286361654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129">
        <v>10243.494737461362</v>
      </c>
      <c r="BQ50" s="81">
        <v>1299.7298432507018</v>
      </c>
      <c r="BR50" s="129">
        <v>11543.224580712063</v>
      </c>
      <c r="BS50" s="81">
        <v>0</v>
      </c>
      <c r="BT50" s="81">
        <v>528.11972876011737</v>
      </c>
      <c r="BU50" s="130">
        <v>12071.344309472181</v>
      </c>
      <c r="BX50" s="87"/>
    </row>
    <row r="51" spans="1:76" s="24" customFormat="1">
      <c r="A51" s="33" t="s">
        <v>475</v>
      </c>
      <c r="B51" s="22" t="s">
        <v>347</v>
      </c>
      <c r="C51" s="90" t="s">
        <v>147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613.40681960033669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49662.41</v>
      </c>
      <c r="AS51" s="81">
        <v>0</v>
      </c>
      <c r="AT51" s="81">
        <v>0</v>
      </c>
      <c r="AU51" s="132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129">
        <v>50275.816819600339</v>
      </c>
      <c r="BQ51" s="81">
        <v>3403.1130128672721</v>
      </c>
      <c r="BR51" s="129">
        <v>53678.929832467613</v>
      </c>
      <c r="BS51" s="81">
        <v>0</v>
      </c>
      <c r="BT51" s="81">
        <v>132.99768674815647</v>
      </c>
      <c r="BU51" s="130">
        <v>53811.927519215773</v>
      </c>
      <c r="BW51" s="77"/>
      <c r="BX51" s="86"/>
    </row>
    <row r="52" spans="1:76" s="24" customFormat="1">
      <c r="A52" s="33" t="s">
        <v>476</v>
      </c>
      <c r="B52" s="22" t="s">
        <v>379</v>
      </c>
      <c r="C52" s="90" t="s">
        <v>148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7862.5381735143274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129">
        <v>7862.5381735143274</v>
      </c>
      <c r="BQ52" s="81">
        <v>3786.5256831225383</v>
      </c>
      <c r="BR52" s="129">
        <v>11649.063856636865</v>
      </c>
      <c r="BS52" s="81">
        <v>0</v>
      </c>
      <c r="BT52" s="81">
        <v>65.32984236821531</v>
      </c>
      <c r="BU52" s="130">
        <v>11714.393699005081</v>
      </c>
      <c r="BW52" s="77"/>
      <c r="BX52" s="86"/>
    </row>
    <row r="53" spans="1:76" s="24" customFormat="1">
      <c r="A53" s="33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129">
        <v>0</v>
      </c>
      <c r="BS53" s="81">
        <v>0</v>
      </c>
      <c r="BT53" s="81">
        <v>0.49121251156485357</v>
      </c>
      <c r="BU53" s="130">
        <v>0.49121251156485357</v>
      </c>
      <c r="BW53" s="77"/>
      <c r="BX53" s="86"/>
    </row>
    <row r="54" spans="1:76" s="24" customFormat="1">
      <c r="A54" s="33" t="s">
        <v>478</v>
      </c>
      <c r="B54" s="22" t="s">
        <v>66</v>
      </c>
      <c r="C54" s="90" t="s">
        <v>65</v>
      </c>
      <c r="D54" s="81">
        <v>0</v>
      </c>
      <c r="E54" s="81">
        <v>0</v>
      </c>
      <c r="F54" s="81">
        <v>0</v>
      </c>
      <c r="G54" s="81">
        <v>7.7714846208055226</v>
      </c>
      <c r="H54" s="81">
        <v>202.72688200109584</v>
      </c>
      <c r="I54" s="81">
        <v>31.29132563701387</v>
      </c>
      <c r="J54" s="81">
        <v>0</v>
      </c>
      <c r="K54" s="81">
        <v>0</v>
      </c>
      <c r="L54" s="81">
        <v>65.955691240794593</v>
      </c>
      <c r="M54" s="81">
        <v>0</v>
      </c>
      <c r="N54" s="81">
        <v>0</v>
      </c>
      <c r="O54" s="81">
        <v>0</v>
      </c>
      <c r="P54" s="81">
        <v>0</v>
      </c>
      <c r="Q54" s="81">
        <v>83.505138399629701</v>
      </c>
      <c r="R54" s="81">
        <v>1.8946914985472012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96.574037649924264</v>
      </c>
      <c r="AA54" s="81">
        <v>0</v>
      </c>
      <c r="AB54" s="81">
        <v>0</v>
      </c>
      <c r="AC54" s="81">
        <v>19.10369432755461</v>
      </c>
      <c r="AD54" s="81">
        <v>11073.58919770289</v>
      </c>
      <c r="AE54" s="81">
        <v>134.91981099602435</v>
      </c>
      <c r="AF54" s="81">
        <v>78.37310873875596</v>
      </c>
      <c r="AG54" s="81">
        <v>48.004148618756354</v>
      </c>
      <c r="AH54" s="81">
        <v>34.710959984015837</v>
      </c>
      <c r="AI54" s="81">
        <v>0</v>
      </c>
      <c r="AJ54" s="81">
        <v>0</v>
      </c>
      <c r="AK54" s="81">
        <v>226.68666136512411</v>
      </c>
      <c r="AL54" s="81">
        <v>0</v>
      </c>
      <c r="AM54" s="81">
        <v>861.27456631904317</v>
      </c>
      <c r="AN54" s="81">
        <v>0</v>
      </c>
      <c r="AO54" s="81">
        <v>12.56247449820539</v>
      </c>
      <c r="AP54" s="81">
        <v>110.08090776388562</v>
      </c>
      <c r="AQ54" s="81">
        <v>0</v>
      </c>
      <c r="AR54" s="81">
        <v>0</v>
      </c>
      <c r="AS54" s="81">
        <v>0</v>
      </c>
      <c r="AT54" s="81">
        <v>0</v>
      </c>
      <c r="AU54" s="81">
        <v>98065.012165081527</v>
      </c>
      <c r="AV54" s="81">
        <v>2251.7872083771572</v>
      </c>
      <c r="AW54" s="81">
        <v>0.57473242101329136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13.978352816423598</v>
      </c>
      <c r="BD54" s="81">
        <v>4.7682538947126742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129">
        <v>113425.14549395289</v>
      </c>
      <c r="BQ54" s="81">
        <v>0</v>
      </c>
      <c r="BR54" s="129">
        <v>113425.14549395289</v>
      </c>
      <c r="BS54" s="81">
        <v>0</v>
      </c>
      <c r="BT54" s="81">
        <v>76.879683429966306</v>
      </c>
      <c r="BU54" s="130">
        <v>113502.02517738286</v>
      </c>
      <c r="BW54" s="77"/>
      <c r="BX54" s="86"/>
    </row>
    <row r="55" spans="1:76">
      <c r="A55" s="33" t="s">
        <v>479</v>
      </c>
      <c r="B55" s="22" t="s">
        <v>380</v>
      </c>
      <c r="C55" s="90" t="s">
        <v>150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8.1348305861983992</v>
      </c>
      <c r="AN55" s="81">
        <v>2.9560241563089815</v>
      </c>
      <c r="AO55" s="81">
        <v>0</v>
      </c>
      <c r="AP55" s="81">
        <v>0</v>
      </c>
      <c r="AQ55" s="81">
        <v>357.28563533694381</v>
      </c>
      <c r="AR55" s="81">
        <v>0</v>
      </c>
      <c r="AS55" s="81">
        <v>0</v>
      </c>
      <c r="AT55" s="81">
        <v>0</v>
      </c>
      <c r="AU55" s="81">
        <v>52.985973188765108</v>
      </c>
      <c r="AV55" s="81">
        <v>27981.448640553441</v>
      </c>
      <c r="AW55" s="81">
        <v>907.56282380760729</v>
      </c>
      <c r="AX55" s="81">
        <v>152.20619684428922</v>
      </c>
      <c r="AY55" s="81">
        <v>214.0362623372678</v>
      </c>
      <c r="AZ55" s="81">
        <v>0</v>
      </c>
      <c r="BA55" s="81">
        <v>0</v>
      </c>
      <c r="BB55" s="81">
        <v>0</v>
      </c>
      <c r="BC55" s="81">
        <v>0</v>
      </c>
      <c r="BD55" s="81">
        <v>981.2191744498175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129">
        <v>30657.835561260636</v>
      </c>
      <c r="BQ55" s="81">
        <v>5228.1416462346915</v>
      </c>
      <c r="BR55" s="129">
        <v>35885.977207495329</v>
      </c>
      <c r="BS55" s="81">
        <v>0</v>
      </c>
      <c r="BT55" s="81">
        <v>397.7669522451751</v>
      </c>
      <c r="BU55" s="130">
        <v>36283.744159740505</v>
      </c>
      <c r="BV55" s="24"/>
      <c r="BX55" s="87"/>
    </row>
    <row r="56" spans="1:76">
      <c r="A56" s="33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44.540533990337046</v>
      </c>
      <c r="AA56" s="81">
        <v>6639.5426224316607</v>
      </c>
      <c r="AB56" s="81">
        <v>0</v>
      </c>
      <c r="AC56" s="81">
        <v>0</v>
      </c>
      <c r="AD56" s="81">
        <v>897.96635120804467</v>
      </c>
      <c r="AE56" s="81">
        <v>0</v>
      </c>
      <c r="AF56" s="81">
        <v>11.944360026397083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726.50402657941038</v>
      </c>
      <c r="AW56" s="81">
        <v>36828.30738396589</v>
      </c>
      <c r="AX56" s="81">
        <v>153.22754034192394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1">
        <v>195.20289373785451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129">
        <v>45497.235712281523</v>
      </c>
      <c r="BQ56" s="81">
        <v>634.47846913756064</v>
      </c>
      <c r="BR56" s="129">
        <v>46131.714181419084</v>
      </c>
      <c r="BS56" s="81">
        <v>0</v>
      </c>
      <c r="BT56" s="81">
        <v>1059.923165551319</v>
      </c>
      <c r="BU56" s="130">
        <v>47191.637346970405</v>
      </c>
      <c r="BX56" s="87"/>
    </row>
    <row r="57" spans="1:76">
      <c r="A57" s="33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151.36264851999377</v>
      </c>
      <c r="AR57" s="81">
        <v>0</v>
      </c>
      <c r="AS57" s="81">
        <v>0</v>
      </c>
      <c r="AT57" s="81">
        <v>0</v>
      </c>
      <c r="AU57" s="81">
        <v>5.5958496882196931</v>
      </c>
      <c r="AV57" s="81">
        <v>58.276818532609404</v>
      </c>
      <c r="AW57" s="81">
        <v>115.01634118200796</v>
      </c>
      <c r="AX57" s="81">
        <v>411.19662212632369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16.627697973353602</v>
      </c>
      <c r="BE57" s="81">
        <v>273.82252587551648</v>
      </c>
      <c r="BF57" s="81">
        <v>25.860413312399793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129">
        <v>1057.7589172104242</v>
      </c>
      <c r="BQ57" s="81">
        <v>60.594036137061252</v>
      </c>
      <c r="BR57" s="129">
        <v>1118.3529533474855</v>
      </c>
      <c r="BS57" s="81">
        <v>0</v>
      </c>
      <c r="BT57" s="81">
        <v>87.370306248763796</v>
      </c>
      <c r="BU57" s="130">
        <v>1205.7232595962494</v>
      </c>
      <c r="BX57" s="87"/>
    </row>
    <row r="58" spans="1:76">
      <c r="A58" s="33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14.413082235809362</v>
      </c>
      <c r="AE58" s="81">
        <v>0</v>
      </c>
      <c r="AF58" s="81">
        <v>9.2314653209264073</v>
      </c>
      <c r="AG58" s="81">
        <v>14.541813311333641</v>
      </c>
      <c r="AH58" s="81">
        <v>0</v>
      </c>
      <c r="AI58" s="81">
        <v>0</v>
      </c>
      <c r="AJ58" s="81">
        <v>0</v>
      </c>
      <c r="AK58" s="81">
        <v>138.3502728155222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11.605784523776686</v>
      </c>
      <c r="AX58" s="81">
        <v>0</v>
      </c>
      <c r="AY58" s="81">
        <v>7477.6510717324945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129">
        <v>7665.7934899398624</v>
      </c>
      <c r="BQ58" s="81">
        <v>2789.2472249963557</v>
      </c>
      <c r="BR58" s="129">
        <v>10455.040714936218</v>
      </c>
      <c r="BS58" s="81">
        <v>0</v>
      </c>
      <c r="BT58" s="81">
        <v>273.49337953548286</v>
      </c>
      <c r="BU58" s="130">
        <v>10728.534094471701</v>
      </c>
      <c r="BX58" s="87"/>
    </row>
    <row r="59" spans="1:76">
      <c r="A59" s="33" t="s">
        <v>483</v>
      </c>
      <c r="B59" s="22" t="s">
        <v>350</v>
      </c>
      <c r="C59" s="90" t="s">
        <v>154</v>
      </c>
      <c r="D59" s="81">
        <v>1470.3446018076399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596.24680734186472</v>
      </c>
      <c r="P59" s="81">
        <v>0</v>
      </c>
      <c r="Q59" s="81">
        <v>18.817515268513485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2.1241971062978431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0.707682960530994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1.5010289135739878</v>
      </c>
      <c r="AV59" s="81">
        <v>31.603320779513076</v>
      </c>
      <c r="AW59" s="81">
        <v>29.908313113393323</v>
      </c>
      <c r="AX59" s="81">
        <v>0</v>
      </c>
      <c r="AY59" s="81">
        <v>62.939931912047285</v>
      </c>
      <c r="AZ59" s="81">
        <v>2606.1668770639185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129">
        <v>4820.3602762672926</v>
      </c>
      <c r="BQ59" s="81">
        <v>2289.889924477653</v>
      </c>
      <c r="BR59" s="129">
        <v>7110.2502007449457</v>
      </c>
      <c r="BS59" s="81">
        <v>106.602037711092</v>
      </c>
      <c r="BT59" s="81">
        <v>82.013683720897831</v>
      </c>
      <c r="BU59" s="130">
        <v>7298.8659221769358</v>
      </c>
      <c r="BX59" s="87"/>
    </row>
    <row r="60" spans="1:76">
      <c r="A60" s="33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1.1933760037585492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56.29080269465593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4371.8906391586461</v>
      </c>
      <c r="AE60" s="81">
        <v>0</v>
      </c>
      <c r="AF60" s="81">
        <v>0</v>
      </c>
      <c r="AG60" s="81">
        <v>1.6093481261257545</v>
      </c>
      <c r="AH60" s="81">
        <v>9.8592722364628038</v>
      </c>
      <c r="AI60" s="81">
        <v>2.9170014460499152</v>
      </c>
      <c r="AJ60" s="81">
        <v>0</v>
      </c>
      <c r="AK60" s="81">
        <v>4.515158137611075</v>
      </c>
      <c r="AL60" s="81">
        <v>0</v>
      </c>
      <c r="AM60" s="81">
        <v>12.088142631038863</v>
      </c>
      <c r="AN60" s="81">
        <v>0</v>
      </c>
      <c r="AO60" s="81">
        <v>0</v>
      </c>
      <c r="AP60" s="81">
        <v>0</v>
      </c>
      <c r="AQ60" s="81">
        <v>20.159832991834577</v>
      </c>
      <c r="AR60" s="81">
        <v>0</v>
      </c>
      <c r="AS60" s="81">
        <v>0</v>
      </c>
      <c r="AT60" s="81">
        <v>0</v>
      </c>
      <c r="AU60" s="81">
        <v>2.1890004989620655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1252.4749348471858</v>
      </c>
      <c r="BB60" s="81">
        <v>0</v>
      </c>
      <c r="BC60" s="81">
        <v>29.503335241241832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129">
        <v>5764.690844013573</v>
      </c>
      <c r="BQ60" s="81">
        <v>5258.7468710461617</v>
      </c>
      <c r="BR60" s="129">
        <v>11023.437715059736</v>
      </c>
      <c r="BS60" s="81">
        <v>0</v>
      </c>
      <c r="BT60" s="81">
        <v>38.159802802882666</v>
      </c>
      <c r="BU60" s="130">
        <v>11061.597517862618</v>
      </c>
      <c r="BX60" s="87"/>
    </row>
    <row r="61" spans="1:76">
      <c r="A61" s="33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522.9456050479281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129">
        <v>522.9456050479281</v>
      </c>
      <c r="BQ61" s="81">
        <v>0</v>
      </c>
      <c r="BR61" s="129">
        <v>522.9456050479281</v>
      </c>
      <c r="BS61" s="81">
        <v>0</v>
      </c>
      <c r="BT61" s="81">
        <v>10.915331009507693</v>
      </c>
      <c r="BU61" s="130">
        <v>533.86093605743577</v>
      </c>
      <c r="BX61" s="87"/>
    </row>
    <row r="62" spans="1:76">
      <c r="A62" s="33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339.46770710085292</v>
      </c>
      <c r="AE62" s="81">
        <v>0</v>
      </c>
      <c r="AF62" s="81">
        <v>0</v>
      </c>
      <c r="AG62" s="81">
        <v>0</v>
      </c>
      <c r="AH62" s="81">
        <v>53.05258369664493</v>
      </c>
      <c r="AI62" s="81">
        <v>0</v>
      </c>
      <c r="AJ62" s="81">
        <v>0</v>
      </c>
      <c r="AK62" s="81">
        <v>0</v>
      </c>
      <c r="AL62" s="81">
        <v>0</v>
      </c>
      <c r="AM62" s="81">
        <v>39.90250614395832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0.62542871398916156</v>
      </c>
      <c r="AV62" s="81">
        <v>0</v>
      </c>
      <c r="AW62" s="81">
        <v>0</v>
      </c>
      <c r="AX62" s="81">
        <v>0</v>
      </c>
      <c r="AY62" s="81">
        <v>0</v>
      </c>
      <c r="AZ62" s="81">
        <v>6.4840164495017403</v>
      </c>
      <c r="BA62" s="81">
        <v>0.7987437858778208</v>
      </c>
      <c r="BB62" s="81">
        <v>0</v>
      </c>
      <c r="BC62" s="81">
        <v>17030.889825808281</v>
      </c>
      <c r="BD62" s="81">
        <v>0</v>
      </c>
      <c r="BE62" s="81">
        <v>21.406691589061381</v>
      </c>
      <c r="BF62" s="81">
        <v>7.1287457388358471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129">
        <v>17499.756249027003</v>
      </c>
      <c r="BQ62" s="81">
        <v>3614.2855519689983</v>
      </c>
      <c r="BR62" s="129">
        <v>21114.041800996001</v>
      </c>
      <c r="BS62" s="81">
        <v>0</v>
      </c>
      <c r="BT62" s="81">
        <v>51.434836318759523</v>
      </c>
      <c r="BU62" s="130">
        <v>21165.476637314761</v>
      </c>
      <c r="BX62" s="87"/>
    </row>
    <row r="63" spans="1:76">
      <c r="A63" s="33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400.4194316489008</v>
      </c>
      <c r="AD63" s="81">
        <v>46.994822442494517</v>
      </c>
      <c r="AE63" s="81">
        <v>44.932110815796655</v>
      </c>
      <c r="AF63" s="81">
        <v>220.51215860216254</v>
      </c>
      <c r="AG63" s="81">
        <v>78.65439731110358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61.411914015415142</v>
      </c>
      <c r="AR63" s="81">
        <v>0</v>
      </c>
      <c r="AS63" s="81">
        <v>0</v>
      </c>
      <c r="AT63" s="81">
        <v>0</v>
      </c>
      <c r="AU63" s="81">
        <v>0</v>
      </c>
      <c r="AV63" s="81">
        <v>395.58458342566752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1">
        <v>58346.9141874708</v>
      </c>
      <c r="BE63" s="81">
        <v>1449.904405369145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0</v>
      </c>
      <c r="BL63" s="81">
        <v>0</v>
      </c>
      <c r="BM63" s="81">
        <v>92.763465970908527</v>
      </c>
      <c r="BN63" s="81">
        <v>0</v>
      </c>
      <c r="BO63" s="81">
        <v>0</v>
      </c>
      <c r="BP63" s="129">
        <v>61138.091477072398</v>
      </c>
      <c r="BQ63" s="81">
        <v>4277.416849807285</v>
      </c>
      <c r="BR63" s="129">
        <v>65415.508326879681</v>
      </c>
      <c r="BS63" s="81">
        <v>0</v>
      </c>
      <c r="BT63" s="81">
        <v>440.2668476418695</v>
      </c>
      <c r="BU63" s="130">
        <v>65855.77517452155</v>
      </c>
      <c r="BX63" s="87"/>
    </row>
    <row r="64" spans="1:76">
      <c r="A64" s="33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89399.431261587844</v>
      </c>
      <c r="BF64" s="81">
        <v>992.8693816289117</v>
      </c>
      <c r="BG64" s="81">
        <v>551.52653708402386</v>
      </c>
      <c r="BH64" s="81">
        <v>241.19608105787472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129">
        <v>91185.023261358656</v>
      </c>
      <c r="BQ64" s="81">
        <v>7213.2833556447822</v>
      </c>
      <c r="BR64" s="129">
        <v>98398.306617003444</v>
      </c>
      <c r="BS64" s="81">
        <v>0</v>
      </c>
      <c r="BT64" s="81">
        <v>33.250755849273524</v>
      </c>
      <c r="BU64" s="130">
        <v>98431.557372852723</v>
      </c>
      <c r="BX64" s="87"/>
    </row>
    <row r="65" spans="1:77">
      <c r="A65" s="33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82.364195510798481</v>
      </c>
      <c r="AE65" s="81">
        <v>0</v>
      </c>
      <c r="AF65" s="81">
        <v>3276.6106118690727</v>
      </c>
      <c r="AG65" s="81">
        <v>12.671836240888405</v>
      </c>
      <c r="AH65" s="81">
        <v>4.0051940354537088</v>
      </c>
      <c r="AI65" s="81">
        <v>0</v>
      </c>
      <c r="AJ65" s="81">
        <v>0</v>
      </c>
      <c r="AK65" s="81">
        <v>0</v>
      </c>
      <c r="AL65" s="81">
        <v>0</v>
      </c>
      <c r="AM65" s="81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2361.0297548170856</v>
      </c>
      <c r="BF65" s="81">
        <v>51854.66096568037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24.632292650288786</v>
      </c>
      <c r="BM65" s="81">
        <v>11.987667774781782</v>
      </c>
      <c r="BN65" s="81">
        <v>0</v>
      </c>
      <c r="BO65" s="81">
        <v>0</v>
      </c>
      <c r="BP65" s="129">
        <v>57627.962518578744</v>
      </c>
      <c r="BQ65" s="81">
        <v>498.05251067886161</v>
      </c>
      <c r="BR65" s="129">
        <v>58126.015029257607</v>
      </c>
      <c r="BS65" s="81">
        <v>0</v>
      </c>
      <c r="BT65" s="81">
        <v>22.893647240227317</v>
      </c>
      <c r="BU65" s="130">
        <v>58148.908676497835</v>
      </c>
      <c r="BX65" s="87"/>
    </row>
    <row r="66" spans="1:77">
      <c r="A66" s="33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14.294360377714602</v>
      </c>
      <c r="Z66" s="81">
        <v>0</v>
      </c>
      <c r="AA66" s="81">
        <v>0</v>
      </c>
      <c r="AB66" s="81">
        <v>0</v>
      </c>
      <c r="AC66" s="81">
        <v>26.34360290611761</v>
      </c>
      <c r="AD66" s="81">
        <v>17.330911352809185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6.6205364520039369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11108.834562816843</v>
      </c>
      <c r="BF66" s="81">
        <v>0</v>
      </c>
      <c r="BG66" s="81">
        <v>52903.829212341974</v>
      </c>
      <c r="BH66" s="81">
        <v>0</v>
      </c>
      <c r="BI66" s="81">
        <v>0</v>
      </c>
      <c r="BJ66" s="81">
        <v>0</v>
      </c>
      <c r="BK66" s="81">
        <v>1186.7568895402196</v>
      </c>
      <c r="BL66" s="81">
        <v>0</v>
      </c>
      <c r="BM66" s="81">
        <v>4.3439974022317625</v>
      </c>
      <c r="BN66" s="81">
        <v>0</v>
      </c>
      <c r="BO66" s="81">
        <v>0</v>
      </c>
      <c r="BP66" s="129">
        <v>65268.354073189919</v>
      </c>
      <c r="BQ66" s="81">
        <v>7847.3705967581582</v>
      </c>
      <c r="BR66" s="129">
        <v>73115.724669948075</v>
      </c>
      <c r="BS66" s="81">
        <v>0</v>
      </c>
      <c r="BT66" s="81">
        <v>42.527273472712068</v>
      </c>
      <c r="BU66" s="130">
        <v>73158.251943420793</v>
      </c>
      <c r="BX66" s="87"/>
    </row>
    <row r="67" spans="1:77">
      <c r="A67" s="33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3843.0695909085052</v>
      </c>
      <c r="BF67" s="81">
        <v>383.64109890579715</v>
      </c>
      <c r="BG67" s="81">
        <v>0</v>
      </c>
      <c r="BH67" s="81">
        <v>1355.184381543203</v>
      </c>
      <c r="BI67" s="81">
        <v>0</v>
      </c>
      <c r="BJ67" s="81">
        <v>0</v>
      </c>
      <c r="BK67" s="81">
        <v>3559.0235185918218</v>
      </c>
      <c r="BL67" s="81">
        <v>0</v>
      </c>
      <c r="BM67" s="81">
        <v>0</v>
      </c>
      <c r="BN67" s="81">
        <v>0</v>
      </c>
      <c r="BO67" s="81">
        <v>0</v>
      </c>
      <c r="BP67" s="129">
        <v>9140.9185899493277</v>
      </c>
      <c r="BQ67" s="81">
        <v>0</v>
      </c>
      <c r="BR67" s="129">
        <v>9140.9185899493277</v>
      </c>
      <c r="BS67" s="81">
        <v>0</v>
      </c>
      <c r="BT67" s="81">
        <v>8.3298048556210595</v>
      </c>
      <c r="BU67" s="130">
        <v>9149.2483948049485</v>
      </c>
      <c r="BX67" s="87"/>
    </row>
    <row r="68" spans="1:77">
      <c r="A68" s="33" t="s">
        <v>492</v>
      </c>
      <c r="B68" s="20" t="s">
        <v>391</v>
      </c>
      <c r="C68" s="91" t="s">
        <v>160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80.065121872609978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36.576265098975924</v>
      </c>
      <c r="BB68" s="81">
        <v>0</v>
      </c>
      <c r="BC68" s="81">
        <v>0</v>
      </c>
      <c r="BD68" s="81">
        <v>32.65222216083761</v>
      </c>
      <c r="BE68" s="81">
        <v>87.089482478446698</v>
      </c>
      <c r="BF68" s="81">
        <v>31.99902674575802</v>
      </c>
      <c r="BG68" s="81">
        <v>0</v>
      </c>
      <c r="BH68" s="81">
        <v>0</v>
      </c>
      <c r="BI68" s="81">
        <v>16162.990074227837</v>
      </c>
      <c r="BJ68" s="81">
        <v>35.771725504673881</v>
      </c>
      <c r="BK68" s="81">
        <v>1549.3968893837823</v>
      </c>
      <c r="BL68" s="81">
        <v>0</v>
      </c>
      <c r="BM68" s="81">
        <v>11.526792203890377</v>
      </c>
      <c r="BN68" s="81">
        <v>0</v>
      </c>
      <c r="BO68" s="81">
        <v>0</v>
      </c>
      <c r="BP68" s="129">
        <v>18028.067599676811</v>
      </c>
      <c r="BQ68" s="81">
        <v>8304.9569580481366</v>
      </c>
      <c r="BR68" s="129">
        <v>26333.024557724948</v>
      </c>
      <c r="BS68" s="81">
        <v>69.433631859747337</v>
      </c>
      <c r="BT68" s="81">
        <v>4807.5448234662153</v>
      </c>
      <c r="BU68" s="130">
        <v>31210.003013050911</v>
      </c>
      <c r="BX68" s="87"/>
    </row>
    <row r="69" spans="1:77">
      <c r="A69" s="33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1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0</v>
      </c>
      <c r="BE69" s="81">
        <v>0</v>
      </c>
      <c r="BF69" s="81">
        <v>0</v>
      </c>
      <c r="BG69" s="81">
        <v>0</v>
      </c>
      <c r="BH69" s="81">
        <v>0</v>
      </c>
      <c r="BI69" s="81">
        <v>0</v>
      </c>
      <c r="BJ69" s="81">
        <v>3190.0223707858054</v>
      </c>
      <c r="BK69" s="81">
        <v>0</v>
      </c>
      <c r="BL69" s="81">
        <v>0</v>
      </c>
      <c r="BM69" s="81">
        <v>0</v>
      </c>
      <c r="BN69" s="81">
        <v>0</v>
      </c>
      <c r="BO69" s="81">
        <v>0</v>
      </c>
      <c r="BP69" s="129">
        <v>3190.0223707858054</v>
      </c>
      <c r="BQ69" s="81">
        <v>14195.642972121406</v>
      </c>
      <c r="BR69" s="129">
        <v>17385.66534290721</v>
      </c>
      <c r="BS69" s="81">
        <v>0</v>
      </c>
      <c r="BT69" s="81">
        <v>16.715883634967053</v>
      </c>
      <c r="BU69" s="130">
        <v>17402.381226542177</v>
      </c>
      <c r="BX69" s="87"/>
    </row>
    <row r="70" spans="1:77">
      <c r="A70" s="33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0</v>
      </c>
      <c r="BJ70" s="81">
        <v>0</v>
      </c>
      <c r="BK70" s="81">
        <v>10456.768533540551</v>
      </c>
      <c r="BL70" s="81">
        <v>0</v>
      </c>
      <c r="BM70" s="81">
        <v>0</v>
      </c>
      <c r="BN70" s="81">
        <v>0</v>
      </c>
      <c r="BO70" s="81">
        <v>0</v>
      </c>
      <c r="BP70" s="129">
        <v>10456.768533540551</v>
      </c>
      <c r="BQ70" s="81">
        <v>100.30669617158507</v>
      </c>
      <c r="BR70" s="129">
        <v>10557.075229712136</v>
      </c>
      <c r="BS70" s="81">
        <v>0</v>
      </c>
      <c r="BT70" s="81">
        <v>19.734757102599986</v>
      </c>
      <c r="BU70" s="130">
        <v>10576.809986814736</v>
      </c>
      <c r="BX70" s="87"/>
    </row>
    <row r="71" spans="1:77">
      <c r="A71" s="33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208.18306454103549</v>
      </c>
      <c r="Z71" s="81">
        <v>0</v>
      </c>
      <c r="AA71" s="81">
        <v>0</v>
      </c>
      <c r="AB71" s="81">
        <v>0</v>
      </c>
      <c r="AC71" s="81">
        <v>0</v>
      </c>
      <c r="AD71" s="81">
        <v>4.4403706534933285</v>
      </c>
      <c r="AE71" s="81">
        <v>0.97374750195022508</v>
      </c>
      <c r="AF71" s="81">
        <v>10.402684841936624</v>
      </c>
      <c r="AG71" s="81">
        <v>5.782971739941261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419.58858908325914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0</v>
      </c>
      <c r="BE71" s="81">
        <v>0</v>
      </c>
      <c r="BF71" s="81">
        <v>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5403.0463247657171</v>
      </c>
      <c r="BM71" s="81">
        <v>0</v>
      </c>
      <c r="BN71" s="81">
        <v>0</v>
      </c>
      <c r="BO71" s="81">
        <v>0</v>
      </c>
      <c r="BP71" s="129">
        <v>6052.4177531273335</v>
      </c>
      <c r="BQ71" s="81">
        <v>0</v>
      </c>
      <c r="BR71" s="129">
        <v>6052.4177531273335</v>
      </c>
      <c r="BS71" s="81">
        <v>0</v>
      </c>
      <c r="BT71" s="81">
        <v>37.028132910659714</v>
      </c>
      <c r="BU71" s="130">
        <v>6089.4458860379937</v>
      </c>
      <c r="BX71" s="87"/>
    </row>
    <row r="72" spans="1:77">
      <c r="A72" s="33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4.915434808247678</v>
      </c>
      <c r="AE72" s="81">
        <v>0</v>
      </c>
      <c r="AF72" s="81">
        <v>0</v>
      </c>
      <c r="AG72" s="81">
        <v>22.012464280884654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14.778286852577153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1">
        <v>93.664449879792485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56.238107980092209</v>
      </c>
      <c r="BK72" s="81">
        <v>0</v>
      </c>
      <c r="BL72" s="81">
        <v>14.63817136478945</v>
      </c>
      <c r="BM72" s="81">
        <v>6894.6544141509858</v>
      </c>
      <c r="BN72" s="81">
        <v>0</v>
      </c>
      <c r="BO72" s="81">
        <v>0</v>
      </c>
      <c r="BP72" s="129">
        <v>7100.9013293173693</v>
      </c>
      <c r="BQ72" s="81">
        <v>6962.3526419378641</v>
      </c>
      <c r="BR72" s="129">
        <v>14063.253971255233</v>
      </c>
      <c r="BS72" s="81">
        <v>0</v>
      </c>
      <c r="BT72" s="81">
        <v>51.083562587645559</v>
      </c>
      <c r="BU72" s="130">
        <v>14114.33753384288</v>
      </c>
      <c r="BX72" s="87"/>
    </row>
    <row r="73" spans="1:77">
      <c r="A73" s="33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361.47632934931084</v>
      </c>
      <c r="BO73" s="81">
        <v>0</v>
      </c>
      <c r="BP73" s="129">
        <v>361.47632934931084</v>
      </c>
      <c r="BQ73" s="81">
        <v>323.42272104064216</v>
      </c>
      <c r="BR73" s="129">
        <v>684.899050389953</v>
      </c>
      <c r="BS73" s="81">
        <v>0</v>
      </c>
      <c r="BT73" s="81">
        <v>9.6590733317612726E-2</v>
      </c>
      <c r="BU73" s="130">
        <v>684.99564112327062</v>
      </c>
      <c r="BX73" s="87"/>
    </row>
    <row r="74" spans="1:77">
      <c r="A74" s="33" t="s">
        <v>498</v>
      </c>
      <c r="B74" s="109" t="s">
        <v>395</v>
      </c>
      <c r="C74" s="11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129">
        <v>0</v>
      </c>
      <c r="BS74" s="81">
        <v>0</v>
      </c>
      <c r="BT74" s="81">
        <v>0.15216476267233398</v>
      </c>
      <c r="BU74" s="130">
        <v>0.15216476267233398</v>
      </c>
      <c r="BX74" s="87"/>
    </row>
    <row r="75" spans="1:77" s="24" customFormat="1">
      <c r="A75" s="127" t="s">
        <v>1</v>
      </c>
      <c r="B75" s="111" t="s">
        <v>117</v>
      </c>
      <c r="C75" s="111" t="s">
        <v>354</v>
      </c>
      <c r="D75" s="94">
        <v>388909.36102974764</v>
      </c>
      <c r="E75" s="94">
        <v>7936.9257353009889</v>
      </c>
      <c r="F75" s="94">
        <v>6343.6252153616697</v>
      </c>
      <c r="G75" s="94">
        <v>65088.425206675936</v>
      </c>
      <c r="H75" s="94">
        <v>79781.833138601301</v>
      </c>
      <c r="I75" s="94">
        <v>49323.244453071995</v>
      </c>
      <c r="J75" s="94">
        <v>5268.8164924747089</v>
      </c>
      <c r="K75" s="94">
        <v>5341.5369129921446</v>
      </c>
      <c r="L75" s="94">
        <v>7760.0591980292875</v>
      </c>
      <c r="M75" s="94">
        <v>1233.5570946249397</v>
      </c>
      <c r="N75" s="94">
        <v>2252.8068785030732</v>
      </c>
      <c r="O75" s="94">
        <v>3284.1009034290737</v>
      </c>
      <c r="P75" s="94">
        <v>5798.5347435026624</v>
      </c>
      <c r="Q75" s="94">
        <v>36122.564509970507</v>
      </c>
      <c r="R75" s="94">
        <v>22722.430814112846</v>
      </c>
      <c r="S75" s="94">
        <v>24676.595902432997</v>
      </c>
      <c r="T75" s="94">
        <v>114.85272750838999</v>
      </c>
      <c r="U75" s="94">
        <v>1227.2958304957031</v>
      </c>
      <c r="V75" s="94">
        <v>646.22244652257621</v>
      </c>
      <c r="W75" s="94">
        <v>0</v>
      </c>
      <c r="X75" s="94">
        <v>0</v>
      </c>
      <c r="Y75" s="94">
        <v>12008.877912233776</v>
      </c>
      <c r="Z75" s="94">
        <v>3376.2631903860615</v>
      </c>
      <c r="AA75" s="94">
        <v>62859.385822015392</v>
      </c>
      <c r="AB75" s="94">
        <v>8997.7102410814769</v>
      </c>
      <c r="AC75" s="94">
        <v>10141.923371888784</v>
      </c>
      <c r="AD75" s="94">
        <v>363984.15187516017</v>
      </c>
      <c r="AE75" s="94">
        <v>29925.867865338867</v>
      </c>
      <c r="AF75" s="94">
        <v>161258.03732437728</v>
      </c>
      <c r="AG75" s="94">
        <v>101728.8447847847</v>
      </c>
      <c r="AH75" s="94">
        <v>36078.084256198621</v>
      </c>
      <c r="AI75" s="94">
        <v>5345.2662450557036</v>
      </c>
      <c r="AJ75" s="94">
        <v>739.0187940894441</v>
      </c>
      <c r="AK75" s="94">
        <v>22931.250979793407</v>
      </c>
      <c r="AL75" s="94">
        <v>5576.4256327303337</v>
      </c>
      <c r="AM75" s="94">
        <v>57542.087349989204</v>
      </c>
      <c r="AN75" s="94">
        <v>2114.0750844786703</v>
      </c>
      <c r="AO75" s="94">
        <v>21717.008002186867</v>
      </c>
      <c r="AP75" s="94">
        <v>73953.431640063936</v>
      </c>
      <c r="AQ75" s="94">
        <v>11876.644951047308</v>
      </c>
      <c r="AR75" s="94">
        <v>49662.41</v>
      </c>
      <c r="AS75" s="94">
        <v>7862.5381735143274</v>
      </c>
      <c r="AT75" s="94">
        <v>0</v>
      </c>
      <c r="AU75" s="94">
        <v>98417.397812864845</v>
      </c>
      <c r="AV75" s="94">
        <v>34736.256486473925</v>
      </c>
      <c r="AW75" s="94">
        <v>40355.573615048677</v>
      </c>
      <c r="AX75" s="94">
        <v>716.63035931253694</v>
      </c>
      <c r="AY75" s="94">
        <v>8763.8242017533685</v>
      </c>
      <c r="AZ75" s="94">
        <v>2628.2273374560141</v>
      </c>
      <c r="BA75" s="94">
        <v>1295.3682055952045</v>
      </c>
      <c r="BB75" s="94">
        <v>522.9456050479281</v>
      </c>
      <c r="BC75" s="94">
        <v>18920.712265093331</v>
      </c>
      <c r="BD75" s="94">
        <v>60772.100613177099</v>
      </c>
      <c r="BE75" s="94">
        <v>109143.37385072962</v>
      </c>
      <c r="BF75" s="94">
        <v>53296.159632012081</v>
      </c>
      <c r="BG75" s="94">
        <v>53455.355749425995</v>
      </c>
      <c r="BH75" s="94">
        <v>1596.3804626010779</v>
      </c>
      <c r="BI75" s="94">
        <v>18171.195958150744</v>
      </c>
      <c r="BJ75" s="94">
        <v>3738.7425291678746</v>
      </c>
      <c r="BK75" s="94">
        <v>16751.945831056375</v>
      </c>
      <c r="BL75" s="94">
        <v>7340.0309758266585</v>
      </c>
      <c r="BM75" s="94">
        <v>7330.6279954194397</v>
      </c>
      <c r="BN75" s="94">
        <v>361.47632934931084</v>
      </c>
      <c r="BO75" s="94">
        <v>0</v>
      </c>
      <c r="BP75" s="129">
        <v>2301826.4185453346</v>
      </c>
      <c r="BQ75" s="94">
        <v>674866.03731350054</v>
      </c>
      <c r="BR75" s="94">
        <v>2976692.4558588364</v>
      </c>
      <c r="BS75" s="94">
        <v>4.4224179873708636E-11</v>
      </c>
      <c r="BT75" s="94">
        <v>201183.14296401106</v>
      </c>
      <c r="BU75" s="85">
        <v>3177875.5988228475</v>
      </c>
      <c r="BW75" s="77"/>
      <c r="BX75" s="87"/>
    </row>
    <row r="76" spans="1:77" s="24" customFormat="1" ht="15" customHeight="1">
      <c r="A76" s="33" t="s">
        <v>499</v>
      </c>
      <c r="B76" s="109" t="s">
        <v>353</v>
      </c>
      <c r="C76" s="90" t="s">
        <v>500</v>
      </c>
      <c r="D76" s="81">
        <v>309859.20434899803</v>
      </c>
      <c r="E76" s="81">
        <v>7915.245704300989</v>
      </c>
      <c r="F76" s="81">
        <v>6343.6252153616697</v>
      </c>
      <c r="G76" s="81">
        <v>62477.771049720388</v>
      </c>
      <c r="H76" s="81">
        <v>78767.934238328191</v>
      </c>
      <c r="I76" s="81">
        <v>48789.244453071995</v>
      </c>
      <c r="J76" s="81">
        <v>5259.8164924747089</v>
      </c>
      <c r="K76" s="81">
        <v>5224.5369129921446</v>
      </c>
      <c r="L76" s="81">
        <v>7513.3424750292879</v>
      </c>
      <c r="M76" s="81">
        <v>1233.5570946249397</v>
      </c>
      <c r="N76" s="81">
        <v>2204.8068785030732</v>
      </c>
      <c r="O76" s="81">
        <v>3284.1009034290737</v>
      </c>
      <c r="P76" s="81">
        <v>5789.5347435026624</v>
      </c>
      <c r="Q76" s="81">
        <v>35894.5645099705</v>
      </c>
      <c r="R76" s="81">
        <v>22649.252481269956</v>
      </c>
      <c r="S76" s="81">
        <v>24595.593022643858</v>
      </c>
      <c r="T76" s="81">
        <v>114.85272750838999</v>
      </c>
      <c r="U76" s="81">
        <v>1227.2958304957031</v>
      </c>
      <c r="V76" s="81">
        <v>646.22244652257621</v>
      </c>
      <c r="W76" s="81">
        <v>0</v>
      </c>
      <c r="X76" s="81">
        <v>0</v>
      </c>
      <c r="Y76" s="81">
        <v>11936.002841949676</v>
      </c>
      <c r="Z76" s="81">
        <v>3344.4955173860617</v>
      </c>
      <c r="AA76" s="81">
        <v>62859.385822015392</v>
      </c>
      <c r="AB76" s="81">
        <v>0</v>
      </c>
      <c r="AC76" s="81">
        <v>8459.7758344116864</v>
      </c>
      <c r="AD76" s="81">
        <v>345214.98308602523</v>
      </c>
      <c r="AE76" s="81">
        <v>29897.867865338867</v>
      </c>
      <c r="AF76" s="81">
        <v>158168.42918802844</v>
      </c>
      <c r="AG76" s="81">
        <v>100808.84925934496</v>
      </c>
      <c r="AH76" s="81">
        <v>35000.008762800106</v>
      </c>
      <c r="AI76" s="81">
        <v>5343.2662450557036</v>
      </c>
      <c r="AJ76" s="81">
        <v>728.0187940894441</v>
      </c>
      <c r="AK76" s="81">
        <v>19169.308914292084</v>
      </c>
      <c r="AL76" s="81">
        <v>5574.4256327303337</v>
      </c>
      <c r="AM76" s="81">
        <v>56118.22869916544</v>
      </c>
      <c r="AN76" s="81">
        <v>2068.9454939674888</v>
      </c>
      <c r="AO76" s="81">
        <v>19814.340925319091</v>
      </c>
      <c r="AP76" s="81">
        <v>73832.431640063936</v>
      </c>
      <c r="AQ76" s="81">
        <v>11729.644951047308</v>
      </c>
      <c r="AR76" s="81">
        <v>49534.652886000003</v>
      </c>
      <c r="AS76" s="81">
        <v>7862.5381735143274</v>
      </c>
      <c r="AT76" s="81">
        <v>0</v>
      </c>
      <c r="AU76" s="81">
        <v>7537.5333097516705</v>
      </c>
      <c r="AV76" s="81">
        <v>33819.630118780653</v>
      </c>
      <c r="AW76" s="81">
        <v>35722.998568749725</v>
      </c>
      <c r="AX76" s="81">
        <v>403.18941196067112</v>
      </c>
      <c r="AY76" s="81">
        <v>8761.8242017533685</v>
      </c>
      <c r="AZ76" s="81">
        <v>2440.8645051700282</v>
      </c>
      <c r="BA76" s="81">
        <v>1295.3682055952045</v>
      </c>
      <c r="BB76" s="81">
        <v>509.94560504792815</v>
      </c>
      <c r="BC76" s="81">
        <v>18417.138540147644</v>
      </c>
      <c r="BD76" s="81">
        <v>59693.529771871021</v>
      </c>
      <c r="BE76" s="81">
        <v>1674.5887461000002</v>
      </c>
      <c r="BF76" s="81">
        <v>15239.438375454796</v>
      </c>
      <c r="BG76" s="81">
        <v>26440.526874532668</v>
      </c>
      <c r="BH76" s="81">
        <v>752.61300597876857</v>
      </c>
      <c r="BI76" s="81">
        <v>16551.607921150968</v>
      </c>
      <c r="BJ76" s="81">
        <v>1930.0930104370286</v>
      </c>
      <c r="BK76" s="81">
        <v>2777.2478356001538</v>
      </c>
      <c r="BL76" s="81">
        <v>7340.0309758266585</v>
      </c>
      <c r="BM76" s="81">
        <v>7315.6279954194397</v>
      </c>
      <c r="BN76" s="81">
        <v>361.47632934931084</v>
      </c>
      <c r="BO76" s="81">
        <v>0</v>
      </c>
      <c r="BP76" s="129">
        <v>1886241.3753699712</v>
      </c>
      <c r="BQ76" s="151"/>
      <c r="BR76" s="152"/>
      <c r="BS76" s="152"/>
      <c r="BT76" s="152"/>
      <c r="BU76" s="153"/>
      <c r="BW76" s="79"/>
    </row>
    <row r="77" spans="1:77" s="24" customFormat="1" ht="15" customHeight="1">
      <c r="A77" s="33" t="s">
        <v>501</v>
      </c>
      <c r="B77" s="109" t="s">
        <v>396</v>
      </c>
      <c r="C77" s="90" t="s">
        <v>502</v>
      </c>
      <c r="D77" s="81">
        <v>79050.156680749613</v>
      </c>
      <c r="E77" s="81">
        <v>0</v>
      </c>
      <c r="F77" s="81">
        <v>0</v>
      </c>
      <c r="G77" s="81">
        <v>2467</v>
      </c>
      <c r="H77" s="81">
        <v>1013.8989002731105</v>
      </c>
      <c r="I77" s="81">
        <v>534</v>
      </c>
      <c r="J77" s="81">
        <v>9</v>
      </c>
      <c r="K77" s="81">
        <v>117</v>
      </c>
      <c r="L77" s="81">
        <v>18</v>
      </c>
      <c r="M77" s="81">
        <v>0</v>
      </c>
      <c r="N77" s="81">
        <v>48</v>
      </c>
      <c r="O77" s="81">
        <v>0</v>
      </c>
      <c r="P77" s="81">
        <v>9</v>
      </c>
      <c r="Q77" s="81">
        <v>228</v>
      </c>
      <c r="R77" s="81">
        <v>0</v>
      </c>
      <c r="S77" s="81">
        <v>80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72.875070284102094</v>
      </c>
      <c r="Z77" s="81">
        <v>14</v>
      </c>
      <c r="AA77" s="81">
        <v>0</v>
      </c>
      <c r="AB77" s="81">
        <v>0</v>
      </c>
      <c r="AC77" s="81">
        <v>77</v>
      </c>
      <c r="AD77" s="81">
        <v>15786.652546364843</v>
      </c>
      <c r="AE77" s="81">
        <v>28</v>
      </c>
      <c r="AF77" s="81">
        <v>2085</v>
      </c>
      <c r="AG77" s="81">
        <v>919.99552543974278</v>
      </c>
      <c r="AH77" s="81">
        <v>31</v>
      </c>
      <c r="AI77" s="81">
        <v>2</v>
      </c>
      <c r="AJ77" s="81">
        <v>11</v>
      </c>
      <c r="AK77" s="81">
        <v>1</v>
      </c>
      <c r="AL77" s="81">
        <v>2</v>
      </c>
      <c r="AM77" s="81">
        <v>551.2500300778388</v>
      </c>
      <c r="AN77" s="81">
        <v>0</v>
      </c>
      <c r="AO77" s="81">
        <v>5.2958118677784114</v>
      </c>
      <c r="AP77" s="81">
        <v>121</v>
      </c>
      <c r="AQ77" s="81">
        <v>147</v>
      </c>
      <c r="AR77" s="81">
        <v>0</v>
      </c>
      <c r="AS77" s="81">
        <v>0</v>
      </c>
      <c r="AT77" s="81">
        <v>0</v>
      </c>
      <c r="AU77" s="81">
        <v>90239.932186275066</v>
      </c>
      <c r="AV77" s="81">
        <v>0</v>
      </c>
      <c r="AW77" s="81">
        <v>3013</v>
      </c>
      <c r="AX77" s="81">
        <v>134.8644706506845</v>
      </c>
      <c r="AY77" s="81">
        <v>2</v>
      </c>
      <c r="AZ77" s="81">
        <v>0</v>
      </c>
      <c r="BA77" s="81">
        <v>0</v>
      </c>
      <c r="BB77" s="81">
        <v>13</v>
      </c>
      <c r="BC77" s="81">
        <v>438</v>
      </c>
      <c r="BD77" s="81">
        <v>304</v>
      </c>
      <c r="BE77" s="81">
        <v>1503.9758437691389</v>
      </c>
      <c r="BF77" s="81">
        <v>197.99630187798334</v>
      </c>
      <c r="BG77" s="81">
        <v>18</v>
      </c>
      <c r="BH77" s="81">
        <v>0</v>
      </c>
      <c r="BI77" s="81">
        <v>9</v>
      </c>
      <c r="BJ77" s="81">
        <v>171.41139491028662</v>
      </c>
      <c r="BK77" s="81">
        <v>24.036113910540507</v>
      </c>
      <c r="BL77" s="81">
        <v>0</v>
      </c>
      <c r="BM77" s="81">
        <v>15</v>
      </c>
      <c r="BN77" s="81">
        <v>0</v>
      </c>
      <c r="BO77" s="81">
        <v>0</v>
      </c>
      <c r="BP77" s="129">
        <v>199513.34087645073</v>
      </c>
      <c r="BQ77" s="151"/>
      <c r="BR77" s="152"/>
      <c r="BS77" s="152"/>
      <c r="BT77" s="152"/>
      <c r="BU77" s="153"/>
      <c r="BW77" s="79"/>
    </row>
    <row r="78" spans="1:77" s="24" customFormat="1" ht="15" customHeight="1" thickBot="1">
      <c r="A78" s="112" t="s">
        <v>503</v>
      </c>
      <c r="B78" s="113" t="s">
        <v>397</v>
      </c>
      <c r="C78" s="113" t="s">
        <v>167</v>
      </c>
      <c r="D78" s="114">
        <v>0</v>
      </c>
      <c r="E78" s="114">
        <v>21.680031</v>
      </c>
      <c r="F78" s="114">
        <v>0</v>
      </c>
      <c r="G78" s="114">
        <v>143.65415695553972</v>
      </c>
      <c r="H78" s="114">
        <v>0</v>
      </c>
      <c r="I78" s="114">
        <v>0</v>
      </c>
      <c r="J78" s="114">
        <v>0</v>
      </c>
      <c r="K78" s="114">
        <v>0</v>
      </c>
      <c r="L78" s="114">
        <v>228.71672299999997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73.178332842888878</v>
      </c>
      <c r="S78" s="114">
        <v>1.002879789137364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17.767672999999998</v>
      </c>
      <c r="AA78" s="114">
        <v>0</v>
      </c>
      <c r="AB78" s="114">
        <v>8997.7102410814769</v>
      </c>
      <c r="AC78" s="114">
        <v>1605.1475374770989</v>
      </c>
      <c r="AD78" s="114">
        <v>2982.5162427702303</v>
      </c>
      <c r="AE78" s="114">
        <v>0</v>
      </c>
      <c r="AF78" s="114">
        <v>1004.6081363488358</v>
      </c>
      <c r="AG78" s="114">
        <v>0</v>
      </c>
      <c r="AH78" s="114">
        <v>1047.0754933985161</v>
      </c>
      <c r="AI78" s="114">
        <v>0</v>
      </c>
      <c r="AJ78" s="114">
        <v>0</v>
      </c>
      <c r="AK78" s="114">
        <v>3760.942065501325</v>
      </c>
      <c r="AL78" s="114">
        <v>0</v>
      </c>
      <c r="AM78" s="114">
        <v>872.60862074592376</v>
      </c>
      <c r="AN78" s="114">
        <v>45.129590511181384</v>
      </c>
      <c r="AO78" s="114">
        <v>1897.371265</v>
      </c>
      <c r="AP78" s="114">
        <v>0</v>
      </c>
      <c r="AQ78" s="114">
        <v>0</v>
      </c>
      <c r="AR78" s="114">
        <v>127.757114</v>
      </c>
      <c r="AS78" s="114">
        <v>0</v>
      </c>
      <c r="AT78" s="114">
        <v>0</v>
      </c>
      <c r="AU78" s="114">
        <v>639.93231683811496</v>
      </c>
      <c r="AV78" s="114">
        <v>916.62636769327594</v>
      </c>
      <c r="AW78" s="114">
        <v>1619.5750462989558</v>
      </c>
      <c r="AX78" s="114">
        <v>178.57647670118132</v>
      </c>
      <c r="AY78" s="114">
        <v>0</v>
      </c>
      <c r="AZ78" s="114">
        <v>187.36283228598606</v>
      </c>
      <c r="BA78" s="114">
        <v>0</v>
      </c>
      <c r="BB78" s="114">
        <v>0</v>
      </c>
      <c r="BC78" s="114">
        <v>65.57372494568682</v>
      </c>
      <c r="BD78" s="114">
        <v>774.57084130608575</v>
      </c>
      <c r="BE78" s="114">
        <v>105964.80926086048</v>
      </c>
      <c r="BF78" s="114">
        <v>37858.724954679303</v>
      </c>
      <c r="BG78" s="114">
        <v>26996.82887489333</v>
      </c>
      <c r="BH78" s="114">
        <v>843.76745662230906</v>
      </c>
      <c r="BI78" s="114">
        <v>1610.5880369997749</v>
      </c>
      <c r="BJ78" s="114">
        <v>1637.2381238205594</v>
      </c>
      <c r="BK78" s="114">
        <v>13950.661881545679</v>
      </c>
      <c r="BL78" s="114">
        <v>0</v>
      </c>
      <c r="BM78" s="114">
        <v>0</v>
      </c>
      <c r="BN78" s="114">
        <v>0</v>
      </c>
      <c r="BO78" s="114">
        <v>0</v>
      </c>
      <c r="BP78" s="82">
        <v>216071.70229891289</v>
      </c>
      <c r="BQ78" s="154"/>
      <c r="BR78" s="155"/>
      <c r="BS78" s="155"/>
      <c r="BT78" s="155"/>
      <c r="BU78" s="156"/>
      <c r="BW78" s="79"/>
    </row>
    <row r="79" spans="1:77" s="24" customFormat="1">
      <c r="A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1:77" s="24" customFormat="1">
      <c r="A80" s="25"/>
      <c r="C80" s="25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P80" s="38"/>
      <c r="BQ80" s="38"/>
      <c r="BR80" s="38"/>
      <c r="BS80" s="38"/>
      <c r="BT80" s="38"/>
      <c r="BU80" s="38"/>
      <c r="BW80" s="79"/>
    </row>
    <row r="81" spans="1:75" s="24" customFormat="1">
      <c r="A81" s="25"/>
      <c r="C81" s="25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00"/>
      <c r="BQ81" s="79"/>
      <c r="BR81" s="79"/>
      <c r="BS81" s="79"/>
      <c r="BT81" s="79"/>
      <c r="BU81" s="79"/>
      <c r="BW81" s="79"/>
    </row>
    <row r="82" spans="1:75" s="24" customFormat="1">
      <c r="A82" s="25"/>
      <c r="C82" s="25"/>
      <c r="BJ82" s="38"/>
      <c r="BW82" s="79"/>
    </row>
    <row r="83" spans="1:75" s="24" customFormat="1">
      <c r="A83" s="25"/>
      <c r="C83" s="25"/>
      <c r="BJ83" s="38"/>
      <c r="BP83" s="38"/>
      <c r="BQ83" s="38"/>
      <c r="BT83" s="38"/>
      <c r="BW83" s="79"/>
    </row>
    <row r="84" spans="1:75" s="24" customFormat="1">
      <c r="A84" s="25"/>
      <c r="C84" s="25"/>
      <c r="AP84" s="24" t="s">
        <v>18</v>
      </c>
      <c r="BJ84" s="38"/>
      <c r="BW84" s="79"/>
    </row>
    <row r="85" spans="1:75" s="24" customFormat="1">
      <c r="A85" s="25"/>
      <c r="C85" s="25"/>
      <c r="BJ85" s="38"/>
      <c r="BP85" s="98"/>
      <c r="BQ85" s="98"/>
      <c r="BR85" s="98"/>
      <c r="BS85" s="98"/>
      <c r="BT85" s="98"/>
      <c r="BW85" s="79"/>
    </row>
    <row r="86" spans="1:75" s="24" customFormat="1">
      <c r="A86" s="25"/>
      <c r="C86" s="25"/>
      <c r="BJ86" s="38"/>
      <c r="BW86" s="79"/>
    </row>
    <row r="87" spans="1:75" s="24" customFormat="1">
      <c r="A87" s="25"/>
      <c r="C87" s="25"/>
      <c r="BJ87" s="38"/>
      <c r="BK87" s="24" t="s">
        <v>18</v>
      </c>
      <c r="BW87" s="79"/>
    </row>
    <row r="88" spans="1:75" s="24" customFormat="1">
      <c r="A88" s="25"/>
      <c r="C88" s="25"/>
      <c r="AP88" s="24" t="s">
        <v>18</v>
      </c>
      <c r="BJ88" s="38"/>
      <c r="BW88" s="79"/>
    </row>
    <row r="89" spans="1:75" s="24" customFormat="1">
      <c r="A89" s="25"/>
      <c r="C89" s="25"/>
      <c r="BJ89" s="38"/>
      <c r="BW89" s="79"/>
    </row>
    <row r="90" spans="1:75" s="24" customFormat="1">
      <c r="A90" s="25"/>
      <c r="C90" s="25"/>
      <c r="BJ90" s="38"/>
      <c r="BW90" s="79"/>
    </row>
    <row r="91" spans="1:75" s="24" customFormat="1">
      <c r="A91" s="25"/>
      <c r="C91" s="25"/>
      <c r="BJ91" s="38"/>
      <c r="BW91" s="79"/>
    </row>
    <row r="92" spans="1:75" s="24" customFormat="1">
      <c r="A92" s="25"/>
      <c r="C92" s="25"/>
      <c r="BJ92" s="38"/>
      <c r="BW92" s="79"/>
    </row>
    <row r="93" spans="1:75" s="24" customFormat="1">
      <c r="A93" s="25"/>
      <c r="C93" s="25"/>
      <c r="BJ93" s="38"/>
      <c r="BW93" s="79"/>
    </row>
    <row r="94" spans="1:75" s="24" customFormat="1">
      <c r="A94" s="25"/>
      <c r="C94" s="25"/>
      <c r="BJ94" s="38"/>
      <c r="BW94" s="79"/>
    </row>
    <row r="95" spans="1:75" s="24" customFormat="1">
      <c r="A95" s="25"/>
      <c r="C95" s="25"/>
      <c r="BJ95" s="38"/>
      <c r="BW95" s="79"/>
    </row>
    <row r="96" spans="1:75" s="24" customFormat="1">
      <c r="A96" s="25"/>
      <c r="C96" s="25"/>
      <c r="BJ96" s="38"/>
      <c r="BW96" s="79"/>
    </row>
    <row r="97" spans="1:75" s="24" customFormat="1">
      <c r="A97" s="25"/>
      <c r="C97" s="25"/>
      <c r="BJ97" s="38"/>
      <c r="BW97" s="79"/>
    </row>
    <row r="98" spans="1:75" s="24" customFormat="1">
      <c r="A98" s="25"/>
      <c r="C98" s="25"/>
      <c r="BJ98" s="38"/>
      <c r="BW98" s="79"/>
    </row>
    <row r="99" spans="1:75" s="24" customFormat="1">
      <c r="A99" s="25"/>
      <c r="C99" s="25"/>
      <c r="BJ99" s="38"/>
      <c r="BW99" s="79"/>
    </row>
    <row r="100" spans="1:75" s="24" customFormat="1">
      <c r="A100" s="25"/>
      <c r="C100" s="25"/>
      <c r="BJ100" s="38"/>
      <c r="BW100" s="79"/>
    </row>
    <row r="101" spans="1:75" s="24" customFormat="1">
      <c r="A101" s="25"/>
      <c r="C101" s="25"/>
      <c r="BJ101" s="38"/>
      <c r="BW101" s="79"/>
    </row>
    <row r="102" spans="1:75" s="24" customFormat="1">
      <c r="A102" s="25"/>
      <c r="C102" s="25"/>
      <c r="BJ102" s="38"/>
      <c r="BW102" s="79"/>
    </row>
    <row r="103" spans="1:75" s="24" customFormat="1">
      <c r="A103" s="25"/>
      <c r="C103" s="25"/>
      <c r="BJ103" s="38"/>
      <c r="BW103" s="79"/>
    </row>
    <row r="104" spans="1:75" s="24" customFormat="1">
      <c r="A104" s="25"/>
      <c r="C104" s="25"/>
      <c r="BJ104" s="38"/>
      <c r="BW104" s="79"/>
    </row>
    <row r="105" spans="1:75" s="24" customFormat="1">
      <c r="A105" s="25"/>
      <c r="C105" s="25"/>
      <c r="BJ105" s="38"/>
      <c r="BW105" s="79"/>
    </row>
    <row r="106" spans="1:75" s="24" customFormat="1">
      <c r="A106" s="25"/>
      <c r="C106" s="25"/>
      <c r="BJ106" s="38"/>
      <c r="BW106" s="79"/>
    </row>
    <row r="107" spans="1:75" s="24" customFormat="1">
      <c r="A107" s="25"/>
      <c r="C107" s="25"/>
      <c r="BJ107" s="38"/>
      <c r="BW107" s="79"/>
    </row>
    <row r="108" spans="1:75" s="24" customFormat="1">
      <c r="A108" s="25"/>
      <c r="C108" s="25"/>
      <c r="BJ108" s="38"/>
      <c r="BW108" s="79"/>
    </row>
    <row r="109" spans="1:75" s="24" customFormat="1">
      <c r="A109" s="25"/>
      <c r="C109" s="25"/>
      <c r="BJ109" s="38"/>
      <c r="BW109" s="79"/>
    </row>
    <row r="110" spans="1:75" s="24" customFormat="1">
      <c r="A110" s="25"/>
      <c r="C110" s="25"/>
      <c r="BJ110" s="38"/>
      <c r="BW110" s="79"/>
    </row>
    <row r="111" spans="1:75" s="24" customFormat="1">
      <c r="A111" s="25"/>
      <c r="C111" s="25"/>
      <c r="BJ111" s="38"/>
      <c r="BW111" s="79"/>
    </row>
    <row r="112" spans="1:75" s="24" customFormat="1">
      <c r="A112" s="25"/>
      <c r="C112" s="25"/>
      <c r="BJ112" s="38"/>
      <c r="BW112" s="79"/>
    </row>
    <row r="113" spans="1:75" s="24" customFormat="1">
      <c r="A113" s="25"/>
      <c r="C113" s="25"/>
      <c r="BJ113" s="38"/>
      <c r="BW113" s="79"/>
    </row>
    <row r="114" spans="1:75" s="24" customFormat="1">
      <c r="A114" s="25"/>
      <c r="C114" s="25"/>
      <c r="BJ114" s="38"/>
      <c r="BW114" s="79"/>
    </row>
    <row r="115" spans="1:75" s="24" customFormat="1">
      <c r="A115" s="25"/>
      <c r="C115" s="25"/>
      <c r="BJ115" s="38"/>
      <c r="BW115" s="79"/>
    </row>
    <row r="116" spans="1:75" s="24" customFormat="1">
      <c r="A116" s="25"/>
      <c r="C116" s="25"/>
      <c r="BJ116" s="38"/>
      <c r="BW116" s="79"/>
    </row>
    <row r="117" spans="1:75" s="24" customFormat="1">
      <c r="A117" s="25"/>
      <c r="C117" s="25"/>
      <c r="BJ117" s="38"/>
      <c r="BW117" s="79"/>
    </row>
    <row r="118" spans="1:75" s="24" customFormat="1">
      <c r="A118" s="25"/>
      <c r="C118" s="25"/>
      <c r="BW118" s="79"/>
    </row>
    <row r="119" spans="1:75" s="24" customFormat="1">
      <c r="A119" s="25"/>
      <c r="C119" s="25"/>
      <c r="BW119" s="79"/>
    </row>
    <row r="120" spans="1:75" s="24" customFormat="1">
      <c r="A120" s="25"/>
      <c r="C120" s="25"/>
      <c r="BW120" s="79"/>
    </row>
    <row r="121" spans="1:75" s="24" customFormat="1">
      <c r="A121" s="25"/>
      <c r="C121" s="25"/>
      <c r="BW121" s="79"/>
    </row>
    <row r="122" spans="1:75" s="24" customFormat="1">
      <c r="A122" s="25"/>
      <c r="C122" s="25"/>
      <c r="BW122" s="79"/>
    </row>
    <row r="123" spans="1:75" s="24" customFormat="1">
      <c r="A123" s="25"/>
      <c r="C123" s="25"/>
      <c r="BW123" s="79"/>
    </row>
    <row r="124" spans="1:75" s="24" customFormat="1">
      <c r="A124" s="25"/>
      <c r="C124" s="25"/>
      <c r="BW124" s="79"/>
    </row>
    <row r="125" spans="1:75" s="24" customFormat="1">
      <c r="A125" s="25"/>
      <c r="C125" s="25"/>
      <c r="BW125" s="79"/>
    </row>
    <row r="126" spans="1:75" s="24" customFormat="1">
      <c r="A126" s="25"/>
      <c r="C126" s="25"/>
      <c r="BW126" s="79"/>
    </row>
    <row r="127" spans="1:75" s="24" customFormat="1">
      <c r="A127" s="25"/>
      <c r="C127" s="25"/>
      <c r="BW127" s="79"/>
    </row>
    <row r="128" spans="1:75" s="24" customFormat="1">
      <c r="A128" s="25"/>
      <c r="C128" s="25"/>
      <c r="BW128" s="79"/>
    </row>
    <row r="129" spans="1:75" s="24" customFormat="1">
      <c r="A129" s="25"/>
      <c r="C129" s="25"/>
      <c r="BW129" s="79"/>
    </row>
    <row r="130" spans="1:75" s="24" customFormat="1">
      <c r="A130" s="25"/>
      <c r="C130" s="25"/>
      <c r="BW130" s="79"/>
    </row>
    <row r="131" spans="1:75" s="24" customFormat="1">
      <c r="A131" s="25"/>
      <c r="C131" s="25"/>
      <c r="BW131" s="79"/>
    </row>
    <row r="132" spans="1:75" s="24" customFormat="1">
      <c r="A132" s="25"/>
      <c r="C132" s="25"/>
      <c r="BW132" s="79"/>
    </row>
    <row r="133" spans="1:75" s="24" customFormat="1">
      <c r="A133" s="25"/>
      <c r="C133" s="25"/>
      <c r="BW133" s="79"/>
    </row>
    <row r="134" spans="1:75" s="24" customFormat="1">
      <c r="A134" s="25"/>
      <c r="C134" s="25"/>
      <c r="BW134" s="79"/>
    </row>
    <row r="135" spans="1:75" s="24" customFormat="1">
      <c r="A135" s="25"/>
      <c r="C135" s="25"/>
      <c r="BW135" s="79"/>
    </row>
    <row r="136" spans="1:75" s="24" customFormat="1">
      <c r="A136" s="25"/>
      <c r="C136" s="25"/>
      <c r="BW136" s="79"/>
    </row>
    <row r="137" spans="1:75" s="24" customFormat="1">
      <c r="A137" s="25"/>
      <c r="C137" s="25"/>
      <c r="BW137" s="79"/>
    </row>
    <row r="138" spans="1:75" s="24" customFormat="1">
      <c r="A138" s="25"/>
      <c r="C138" s="25"/>
      <c r="BW138" s="79"/>
    </row>
    <row r="139" spans="1:75" s="24" customFormat="1">
      <c r="A139" s="25"/>
      <c r="C139" s="25"/>
      <c r="BW139" s="79"/>
    </row>
    <row r="140" spans="1:75" s="24" customFormat="1">
      <c r="A140" s="25"/>
      <c r="C140" s="25"/>
      <c r="BW140" s="79"/>
    </row>
    <row r="141" spans="1:75" s="24" customFormat="1">
      <c r="A141" s="25"/>
      <c r="C141" s="25"/>
      <c r="BW141" s="79"/>
    </row>
    <row r="142" spans="1:75" s="24" customFormat="1">
      <c r="A142" s="25"/>
      <c r="C142" s="25"/>
      <c r="BW142" s="79"/>
    </row>
    <row r="143" spans="1:75" s="24" customFormat="1">
      <c r="A143" s="25"/>
      <c r="C143" s="25"/>
      <c r="BW143" s="79"/>
    </row>
    <row r="144" spans="1:75" s="24" customFormat="1">
      <c r="A144" s="25"/>
      <c r="C144" s="25"/>
      <c r="BW144" s="79"/>
    </row>
    <row r="145" spans="1:75" s="24" customFormat="1">
      <c r="A145" s="25"/>
      <c r="C145" s="25"/>
      <c r="BW145" s="79"/>
    </row>
    <row r="146" spans="1:75" s="24" customFormat="1">
      <c r="A146" s="25"/>
      <c r="C146" s="25"/>
      <c r="BW146" s="79"/>
    </row>
    <row r="147" spans="1:75" s="24" customFormat="1">
      <c r="A147" s="25"/>
      <c r="C147" s="25"/>
      <c r="BW147" s="79"/>
    </row>
    <row r="148" spans="1:75" s="24" customFormat="1">
      <c r="A148" s="25"/>
      <c r="C148" s="25"/>
      <c r="BW148" s="79"/>
    </row>
    <row r="149" spans="1:75" s="24" customFormat="1">
      <c r="A149" s="25"/>
      <c r="C149" s="25"/>
      <c r="BW149" s="79"/>
    </row>
    <row r="150" spans="1:75" s="24" customFormat="1">
      <c r="A150" s="25"/>
      <c r="C150" s="25"/>
      <c r="BW150" s="79"/>
    </row>
    <row r="151" spans="1:75" s="24" customFormat="1">
      <c r="A151" s="25"/>
      <c r="C151" s="25"/>
      <c r="BW151" s="79"/>
    </row>
    <row r="152" spans="1:75" s="24" customFormat="1">
      <c r="A152" s="25"/>
      <c r="C152" s="25"/>
      <c r="BW152" s="79"/>
    </row>
    <row r="153" spans="1:75" s="24" customFormat="1">
      <c r="A153" s="25"/>
      <c r="C153" s="25"/>
      <c r="BW153" s="79"/>
    </row>
    <row r="154" spans="1:75" s="24" customFormat="1">
      <c r="A154" s="25"/>
      <c r="C154" s="25"/>
      <c r="BW154" s="79"/>
    </row>
    <row r="155" spans="1:75" s="24" customFormat="1">
      <c r="A155" s="25"/>
      <c r="C155" s="25"/>
      <c r="BW155" s="79"/>
    </row>
    <row r="156" spans="1:75" s="24" customFormat="1">
      <c r="A156" s="25"/>
      <c r="C156" s="25"/>
      <c r="BW156" s="79"/>
    </row>
    <row r="157" spans="1:75" s="24" customFormat="1">
      <c r="A157" s="25"/>
      <c r="C157" s="25"/>
      <c r="BW157" s="79"/>
    </row>
    <row r="158" spans="1:75" s="24" customFormat="1">
      <c r="A158" s="25"/>
      <c r="C158" s="25"/>
      <c r="BW158" s="79"/>
    </row>
    <row r="159" spans="1:75" s="24" customFormat="1">
      <c r="A159" s="25"/>
      <c r="C159" s="25"/>
      <c r="BW159" s="79"/>
    </row>
    <row r="160" spans="1:75" s="24" customFormat="1">
      <c r="A160" s="25"/>
      <c r="C160" s="25"/>
      <c r="BW160" s="79"/>
    </row>
    <row r="161" spans="1:75" s="24" customFormat="1">
      <c r="A161" s="25"/>
      <c r="C161" s="25"/>
      <c r="BW161" s="79"/>
    </row>
    <row r="162" spans="1:75" s="24" customFormat="1">
      <c r="A162" s="25"/>
      <c r="C162" s="25"/>
      <c r="BW162" s="79"/>
    </row>
    <row r="163" spans="1:75" s="24" customFormat="1">
      <c r="A163" s="25"/>
      <c r="C163" s="25"/>
      <c r="BW163" s="79"/>
    </row>
    <row r="164" spans="1:75" s="24" customFormat="1">
      <c r="A164" s="25"/>
      <c r="C164" s="25"/>
      <c r="BW164" s="79"/>
    </row>
    <row r="165" spans="1:75" s="24" customFormat="1">
      <c r="A165" s="25"/>
      <c r="C165" s="25"/>
      <c r="BW165" s="79"/>
    </row>
    <row r="166" spans="1:75" s="24" customFormat="1">
      <c r="A166" s="25"/>
      <c r="C166" s="25"/>
      <c r="BW166" s="79"/>
    </row>
    <row r="167" spans="1:75" s="24" customFormat="1">
      <c r="A167" s="25"/>
      <c r="C167" s="25"/>
      <c r="BW167" s="79"/>
    </row>
    <row r="168" spans="1:75" s="24" customFormat="1">
      <c r="A168" s="25"/>
      <c r="C168" s="25"/>
      <c r="BW168" s="79"/>
    </row>
    <row r="169" spans="1:75" s="24" customFormat="1">
      <c r="A169" s="25"/>
      <c r="C169" s="25"/>
      <c r="BW169" s="79"/>
    </row>
    <row r="170" spans="1:75" s="24" customFormat="1">
      <c r="A170" s="25"/>
      <c r="C170" s="25"/>
      <c r="BW170" s="79"/>
    </row>
    <row r="171" spans="1:75" s="24" customFormat="1">
      <c r="A171" s="25"/>
      <c r="C171" s="25"/>
      <c r="BW171" s="79"/>
    </row>
    <row r="172" spans="1:75" s="24" customFormat="1">
      <c r="A172" s="25"/>
      <c r="C172" s="25"/>
      <c r="BW172" s="79"/>
    </row>
    <row r="173" spans="1:75" s="24" customFormat="1">
      <c r="A173" s="25"/>
      <c r="C173" s="25"/>
      <c r="BW173" s="79"/>
    </row>
    <row r="174" spans="1:75" s="24" customFormat="1">
      <c r="A174" s="25"/>
      <c r="C174" s="25"/>
      <c r="BW174" s="79"/>
    </row>
    <row r="175" spans="1:75" s="24" customFormat="1">
      <c r="A175" s="25"/>
      <c r="C175" s="25"/>
      <c r="BW175" s="79"/>
    </row>
    <row r="176" spans="1:75" s="24" customFormat="1">
      <c r="A176" s="25"/>
      <c r="C176" s="25"/>
      <c r="BW176" s="79"/>
    </row>
    <row r="177" spans="1:75" s="24" customFormat="1">
      <c r="A177" s="25"/>
      <c r="C177" s="25"/>
      <c r="BW177" s="79"/>
    </row>
    <row r="178" spans="1:75" s="24" customFormat="1">
      <c r="A178" s="25"/>
      <c r="C178" s="25"/>
      <c r="BW178" s="79"/>
    </row>
    <row r="179" spans="1:75" s="24" customFormat="1">
      <c r="A179" s="25"/>
      <c r="C179" s="25"/>
      <c r="BW179" s="79"/>
    </row>
    <row r="180" spans="1:75" s="24" customFormat="1">
      <c r="A180" s="25"/>
      <c r="C180" s="25"/>
      <c r="BW180" s="79"/>
    </row>
    <row r="181" spans="1:75" s="24" customFormat="1">
      <c r="A181" s="25"/>
      <c r="C181" s="25"/>
      <c r="BW181" s="79"/>
    </row>
    <row r="182" spans="1:75" s="24" customFormat="1">
      <c r="A182" s="25"/>
      <c r="C182" s="25"/>
      <c r="BW182" s="79"/>
    </row>
    <row r="183" spans="1:75" s="24" customFormat="1">
      <c r="A183" s="25"/>
      <c r="C183" s="25"/>
      <c r="BW183" s="79"/>
    </row>
    <row r="184" spans="1:75" s="24" customFormat="1">
      <c r="A184" s="25"/>
      <c r="C184" s="25"/>
      <c r="BW184" s="79"/>
    </row>
    <row r="185" spans="1:75" s="24" customFormat="1">
      <c r="A185" s="25"/>
      <c r="C185" s="25"/>
      <c r="BW185" s="79"/>
    </row>
    <row r="186" spans="1:75" s="24" customFormat="1">
      <c r="A186" s="25"/>
      <c r="C186" s="25"/>
      <c r="BW186" s="79"/>
    </row>
    <row r="187" spans="1:75" s="24" customFormat="1">
      <c r="A187" s="25"/>
      <c r="C187" s="25"/>
      <c r="BW187" s="79"/>
    </row>
    <row r="188" spans="1:75" s="24" customFormat="1">
      <c r="A188" s="25"/>
      <c r="C188" s="25"/>
      <c r="BW188" s="79"/>
    </row>
    <row r="189" spans="1:75" s="24" customFormat="1">
      <c r="A189" s="25"/>
      <c r="B189" s="25"/>
      <c r="C189" s="25"/>
      <c r="BW189" s="79"/>
    </row>
    <row r="190" spans="1:75" s="24" customFormat="1">
      <c r="A190" s="25"/>
      <c r="B190" s="25"/>
      <c r="C190" s="25"/>
      <c r="BW190" s="79"/>
    </row>
    <row r="191" spans="1:75" s="24" customFormat="1">
      <c r="A191" s="25"/>
      <c r="B191" s="25"/>
      <c r="C191" s="25"/>
      <c r="BW191" s="79"/>
    </row>
    <row r="192" spans="1:75" s="24" customFormat="1">
      <c r="A192" s="25"/>
      <c r="B192" s="25"/>
      <c r="C192" s="25"/>
      <c r="BW192" s="79"/>
    </row>
    <row r="193" spans="1:75" s="24" customFormat="1">
      <c r="A193" s="25"/>
      <c r="B193" s="25"/>
      <c r="C193" s="25"/>
      <c r="BW193" s="79"/>
    </row>
    <row r="194" spans="1:75" s="24" customFormat="1">
      <c r="A194" s="25"/>
      <c r="B194" s="25"/>
      <c r="C194" s="25"/>
      <c r="BW194" s="79"/>
    </row>
    <row r="195" spans="1:75" s="24" customFormat="1">
      <c r="A195" s="25"/>
      <c r="B195" s="25"/>
      <c r="C195" s="25"/>
      <c r="BW195" s="79"/>
    </row>
    <row r="196" spans="1:75" s="24" customFormat="1">
      <c r="A196" s="25"/>
      <c r="B196" s="25"/>
      <c r="C196" s="25"/>
      <c r="BW196" s="79"/>
    </row>
    <row r="197" spans="1:75" s="24" customFormat="1">
      <c r="A197" s="25"/>
      <c r="B197" s="25"/>
      <c r="C197" s="25"/>
      <c r="BW197" s="79"/>
    </row>
    <row r="198" spans="1:75" s="24" customFormat="1">
      <c r="A198" s="25"/>
      <c r="B198" s="25"/>
      <c r="C198" s="25"/>
      <c r="BW198" s="79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3B8EA-A567-4C86-A6DB-BC89E8D61F94}">
  <dimension ref="A1:CB193"/>
  <sheetViews>
    <sheetView showGridLines="0" zoomScale="80" zoomScaleNormal="80" workbookViewId="0">
      <pane xSplit="2" ySplit="10" topLeftCell="BE59" activePane="bottomRight" state="frozen"/>
      <selection activeCell="U54" sqref="U54"/>
      <selection pane="topRight" activeCell="U54" sqref="U54"/>
      <selection pane="bottomLeft" activeCell="U54" sqref="U54"/>
      <selection pane="bottomRight" activeCell="BJ66" sqref="BJ66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46" width="10.7109375" style="16" customWidth="1"/>
    <col min="47" max="47" width="10.7109375" style="24" customWidth="1"/>
    <col min="48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7" bestFit="1" customWidth="1"/>
    <col min="80" max="16384" width="9.140625" style="16"/>
  </cols>
  <sheetData>
    <row r="1" spans="1:80">
      <c r="A1" s="101" t="s">
        <v>115</v>
      </c>
      <c r="B1" s="101"/>
      <c r="C1" s="10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33"/>
      <c r="AL1" s="24"/>
      <c r="AM1" s="24"/>
      <c r="AN1" s="24"/>
      <c r="AO1" s="24"/>
      <c r="AP1" s="24"/>
      <c r="AQ1" s="24"/>
      <c r="AR1" s="24"/>
      <c r="AS1" s="24"/>
      <c r="AT1" s="24"/>
      <c r="AV1" s="24"/>
    </row>
    <row r="2" spans="1:80" ht="15" customHeight="1">
      <c r="A2" s="139" t="s">
        <v>414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33"/>
      <c r="AL2" s="24"/>
      <c r="AM2" s="24"/>
      <c r="AN2" s="24"/>
      <c r="AO2" s="24"/>
      <c r="AP2" s="24"/>
      <c r="AQ2" s="24"/>
      <c r="AR2" s="24"/>
      <c r="AS2" s="24"/>
      <c r="AT2" s="24"/>
      <c r="AV2" s="24"/>
    </row>
    <row r="3" spans="1:80">
      <c r="A3" s="101" t="s">
        <v>114</v>
      </c>
      <c r="B3" s="101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33"/>
      <c r="AL3" s="24"/>
      <c r="AM3" s="24"/>
      <c r="AN3" s="24"/>
      <c r="AO3" s="24"/>
      <c r="AP3" s="24"/>
      <c r="AQ3" s="24"/>
      <c r="AR3" s="24"/>
      <c r="AS3" s="24"/>
      <c r="AT3" s="24"/>
      <c r="AV3" s="24"/>
    </row>
    <row r="4" spans="1:80" ht="15" thickBot="1">
      <c r="A4" s="139" t="s">
        <v>415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33"/>
      <c r="AL4" s="24"/>
      <c r="AM4" s="24"/>
      <c r="AN4" s="24"/>
      <c r="AO4" s="24"/>
      <c r="AP4" s="24"/>
      <c r="AQ4" s="24"/>
      <c r="AR4" s="24"/>
      <c r="AS4" s="24"/>
      <c r="AT4" s="24"/>
      <c r="AV4" s="24"/>
      <c r="BW4" s="128" t="s">
        <v>327</v>
      </c>
      <c r="BY4" s="70"/>
    </row>
    <row r="5" spans="1:80" ht="15" customHeight="1">
      <c r="A5" s="71"/>
      <c r="B5" s="72"/>
      <c r="C5" s="72"/>
      <c r="D5" s="140" t="s">
        <v>107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0" t="s">
        <v>107</v>
      </c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0" t="s">
        <v>107</v>
      </c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71" t="s">
        <v>107</v>
      </c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35"/>
      <c r="AW5" s="120"/>
      <c r="AX5" s="115" t="s">
        <v>107</v>
      </c>
      <c r="AY5" s="119"/>
      <c r="AZ5" s="119"/>
      <c r="BA5" s="119"/>
      <c r="BB5" s="119"/>
      <c r="BC5" s="119"/>
      <c r="BD5" s="160" t="s">
        <v>107</v>
      </c>
      <c r="BE5" s="161"/>
      <c r="BF5" s="161"/>
      <c r="BG5" s="161"/>
      <c r="BH5" s="161"/>
      <c r="BI5" s="161"/>
      <c r="BJ5" s="161"/>
      <c r="BK5" s="161"/>
      <c r="BL5" s="162"/>
      <c r="BM5" s="72"/>
      <c r="BN5" s="72"/>
      <c r="BO5" s="72"/>
      <c r="BP5" s="72"/>
      <c r="BQ5" s="142" t="s">
        <v>110</v>
      </c>
      <c r="BR5" s="163"/>
      <c r="BS5" s="163"/>
      <c r="BT5" s="163"/>
      <c r="BU5" s="163"/>
      <c r="BV5" s="163"/>
      <c r="BW5" s="163"/>
      <c r="BX5" s="163"/>
      <c r="BY5" s="164"/>
    </row>
    <row r="6" spans="1:80" ht="52.5" customHeight="1">
      <c r="A6" s="165" t="s">
        <v>357</v>
      </c>
      <c r="B6" s="166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27" t="s">
        <v>200</v>
      </c>
      <c r="AM6" s="27" t="s">
        <v>201</v>
      </c>
      <c r="AN6" s="27" t="s">
        <v>202</v>
      </c>
      <c r="AO6" s="27" t="s">
        <v>203</v>
      </c>
      <c r="AP6" s="27" t="s">
        <v>204</v>
      </c>
      <c r="AQ6" s="27" t="s">
        <v>205</v>
      </c>
      <c r="AR6" s="27" t="s">
        <v>206</v>
      </c>
      <c r="AS6" s="27" t="s">
        <v>207</v>
      </c>
      <c r="AT6" s="27" t="s">
        <v>208</v>
      </c>
      <c r="AU6" s="27" t="s">
        <v>209</v>
      </c>
      <c r="AV6" s="27" t="s">
        <v>210</v>
      </c>
      <c r="AW6" s="27" t="s">
        <v>211</v>
      </c>
      <c r="AX6" s="27" t="s">
        <v>212</v>
      </c>
      <c r="AY6" s="27" t="s">
        <v>213</v>
      </c>
      <c r="AZ6" s="27" t="s">
        <v>214</v>
      </c>
      <c r="BA6" s="27" t="s">
        <v>215</v>
      </c>
      <c r="BB6" s="27" t="s">
        <v>216</v>
      </c>
      <c r="BC6" s="27" t="s">
        <v>217</v>
      </c>
      <c r="BD6" s="27" t="s">
        <v>218</v>
      </c>
      <c r="BE6" s="27" t="s">
        <v>219</v>
      </c>
      <c r="BF6" s="27" t="s">
        <v>220</v>
      </c>
      <c r="BG6" s="27" t="s">
        <v>221</v>
      </c>
      <c r="BH6" s="27" t="s">
        <v>222</v>
      </c>
      <c r="BI6" s="27" t="s">
        <v>223</v>
      </c>
      <c r="BJ6" s="27" t="s">
        <v>224</v>
      </c>
      <c r="BK6" s="27" t="s">
        <v>225</v>
      </c>
      <c r="BL6" s="27" t="s">
        <v>226</v>
      </c>
      <c r="BM6" s="27" t="s">
        <v>227</v>
      </c>
      <c r="BN6" s="27" t="s">
        <v>228</v>
      </c>
      <c r="BO6" s="27" t="s">
        <v>229</v>
      </c>
      <c r="BP6" s="58" t="s">
        <v>116</v>
      </c>
      <c r="BQ6" s="32" t="s">
        <v>71</v>
      </c>
      <c r="BR6" s="27" t="s">
        <v>72</v>
      </c>
      <c r="BS6" s="58" t="s">
        <v>111</v>
      </c>
      <c r="BT6" s="32" t="s">
        <v>113</v>
      </c>
      <c r="BU6" s="27" t="s">
        <v>73</v>
      </c>
      <c r="BV6" s="58" t="s">
        <v>112</v>
      </c>
      <c r="BW6" s="27" t="s">
        <v>100</v>
      </c>
      <c r="BX6" s="61" t="s">
        <v>74</v>
      </c>
      <c r="BY6" s="64" t="s">
        <v>121</v>
      </c>
    </row>
    <row r="7" spans="1:80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47"/>
      <c r="BQ7" s="29" t="s">
        <v>75</v>
      </c>
      <c r="BR7" s="29" t="s">
        <v>76</v>
      </c>
      <c r="BS7" s="40" t="s">
        <v>77</v>
      </c>
      <c r="BT7" s="29" t="s">
        <v>78</v>
      </c>
      <c r="BU7" s="29" t="s">
        <v>79</v>
      </c>
      <c r="BV7" s="47" t="s">
        <v>80</v>
      </c>
      <c r="BW7" s="59" t="s">
        <v>81</v>
      </c>
      <c r="BX7" s="46" t="s">
        <v>82</v>
      </c>
      <c r="BY7" s="44" t="s">
        <v>83</v>
      </c>
    </row>
    <row r="8" spans="1:80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27" t="s">
        <v>10</v>
      </c>
      <c r="AM8" s="27" t="s">
        <v>11</v>
      </c>
      <c r="AN8" s="27" t="s">
        <v>305</v>
      </c>
      <c r="AO8" s="27" t="s">
        <v>306</v>
      </c>
      <c r="AP8" s="27" t="s">
        <v>12</v>
      </c>
      <c r="AQ8" s="27" t="s">
        <v>13</v>
      </c>
      <c r="AR8" s="27" t="s">
        <v>307</v>
      </c>
      <c r="AS8" s="27" t="s">
        <v>308</v>
      </c>
      <c r="AT8" s="27" t="s">
        <v>309</v>
      </c>
      <c r="AU8" s="27" t="s">
        <v>14</v>
      </c>
      <c r="AV8" s="27" t="s">
        <v>310</v>
      </c>
      <c r="AW8" s="27" t="s">
        <v>311</v>
      </c>
      <c r="AX8" s="27" t="s">
        <v>312</v>
      </c>
      <c r="AY8" s="27" t="s">
        <v>313</v>
      </c>
      <c r="AZ8" s="27" t="s">
        <v>314</v>
      </c>
      <c r="BA8" s="27" t="s">
        <v>315</v>
      </c>
      <c r="BB8" s="27" t="s">
        <v>316</v>
      </c>
      <c r="BC8" s="27" t="s">
        <v>317</v>
      </c>
      <c r="BD8" s="27" t="s">
        <v>318</v>
      </c>
      <c r="BE8" s="27" t="s">
        <v>15</v>
      </c>
      <c r="BF8" s="27" t="s">
        <v>16</v>
      </c>
      <c r="BG8" s="27" t="s">
        <v>17</v>
      </c>
      <c r="BH8" s="27" t="s">
        <v>319</v>
      </c>
      <c r="BI8" s="27" t="s">
        <v>320</v>
      </c>
      <c r="BJ8" s="27" t="s">
        <v>321</v>
      </c>
      <c r="BK8" s="27" t="s">
        <v>322</v>
      </c>
      <c r="BL8" s="27" t="s">
        <v>323</v>
      </c>
      <c r="BM8" s="27" t="s">
        <v>324</v>
      </c>
      <c r="BN8" s="27" t="s">
        <v>325</v>
      </c>
      <c r="BO8" s="27" t="s">
        <v>326</v>
      </c>
      <c r="BP8" s="47" t="s">
        <v>1</v>
      </c>
      <c r="BQ8" s="62" t="s">
        <v>84</v>
      </c>
      <c r="BR8" s="31" t="s">
        <v>85</v>
      </c>
      <c r="BS8" s="63" t="s">
        <v>86</v>
      </c>
      <c r="BT8" s="62" t="s">
        <v>87</v>
      </c>
      <c r="BU8" s="31" t="s">
        <v>88</v>
      </c>
      <c r="BV8" s="47" t="s">
        <v>89</v>
      </c>
      <c r="BW8" s="27" t="s">
        <v>101</v>
      </c>
      <c r="BX8" s="48" t="s">
        <v>90</v>
      </c>
      <c r="BY8" s="56" t="s">
        <v>91</v>
      </c>
    </row>
    <row r="9" spans="1:80" ht="15.75" customHeight="1">
      <c r="A9" s="149"/>
      <c r="B9" s="150"/>
      <c r="C9" s="55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29" t="s">
        <v>75</v>
      </c>
      <c r="BR9" s="29" t="s">
        <v>76</v>
      </c>
      <c r="BS9" s="47" t="s">
        <v>77</v>
      </c>
      <c r="BT9" s="29" t="s">
        <v>78</v>
      </c>
      <c r="BU9" s="29" t="s">
        <v>79</v>
      </c>
      <c r="BV9" s="47" t="s">
        <v>80</v>
      </c>
      <c r="BW9" s="29" t="s">
        <v>81</v>
      </c>
      <c r="BX9" s="48" t="s">
        <v>82</v>
      </c>
      <c r="BY9" s="56" t="s">
        <v>83</v>
      </c>
      <c r="CA9" s="77" t="s">
        <v>18</v>
      </c>
    </row>
    <row r="10" spans="1:80">
      <c r="A10" s="50" t="s">
        <v>98</v>
      </c>
      <c r="B10" s="51" t="s">
        <v>19</v>
      </c>
      <c r="C10" s="54" t="s">
        <v>44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45"/>
      <c r="BT10" s="45"/>
      <c r="BU10" s="45"/>
      <c r="BV10" s="45"/>
      <c r="BW10" s="45"/>
      <c r="BX10" s="45"/>
      <c r="BY10" s="57"/>
    </row>
    <row r="11" spans="1:80" ht="14.25" customHeight="1">
      <c r="A11" s="92" t="s">
        <v>435</v>
      </c>
      <c r="B11" s="21" t="s">
        <v>328</v>
      </c>
      <c r="C11" s="88" t="s">
        <v>122</v>
      </c>
      <c r="D11" s="81">
        <v>90262.568114815847</v>
      </c>
      <c r="E11" s="81">
        <v>86.476674676458927</v>
      </c>
      <c r="F11" s="81">
        <v>0.98010821945476956</v>
      </c>
      <c r="G11" s="81">
        <v>45.271105755394643</v>
      </c>
      <c r="H11" s="81">
        <v>21931.49515650962</v>
      </c>
      <c r="I11" s="81">
        <v>1592.9063774518074</v>
      </c>
      <c r="J11" s="81">
        <v>0.53416639843036473</v>
      </c>
      <c r="K11" s="81">
        <v>28.459737704078325</v>
      </c>
      <c r="L11" s="81">
        <v>1.2202473452344564</v>
      </c>
      <c r="M11" s="81">
        <v>0.19430128433242441</v>
      </c>
      <c r="N11" s="81">
        <v>12.728867413068411</v>
      </c>
      <c r="O11" s="81">
        <v>33.96061084981352</v>
      </c>
      <c r="P11" s="81">
        <v>0.55652086388875666</v>
      </c>
      <c r="Q11" s="81">
        <v>13.245173590692922</v>
      </c>
      <c r="R11" s="81">
        <v>6.2907227588096424</v>
      </c>
      <c r="S11" s="81">
        <v>7.6795304189503319</v>
      </c>
      <c r="T11" s="81">
        <v>3.1726407600285465E-2</v>
      </c>
      <c r="U11" s="81">
        <v>0.76476915986852678</v>
      </c>
      <c r="V11" s="81">
        <v>3.2183206431026794</v>
      </c>
      <c r="W11" s="81">
        <v>0</v>
      </c>
      <c r="X11" s="81">
        <v>0</v>
      </c>
      <c r="Y11" s="81">
        <v>14.845642560450569</v>
      </c>
      <c r="Z11" s="81">
        <v>72.14146789846933</v>
      </c>
      <c r="AA11" s="81">
        <v>43.244342090631285</v>
      </c>
      <c r="AB11" s="81">
        <v>1.2089878695163303</v>
      </c>
      <c r="AC11" s="81">
        <v>24.053497859538016</v>
      </c>
      <c r="AD11" s="81">
        <v>525.33340322138054</v>
      </c>
      <c r="AE11" s="81">
        <v>1.4941737178557687E-3</v>
      </c>
      <c r="AF11" s="81">
        <v>7241.9990003115245</v>
      </c>
      <c r="AG11" s="81">
        <v>224.35966998607438</v>
      </c>
      <c r="AH11" s="81">
        <v>45.175181892526723</v>
      </c>
      <c r="AI11" s="81">
        <v>0.74740570576016085</v>
      </c>
      <c r="AJ11" s="81">
        <v>0.87697142813007878</v>
      </c>
      <c r="AK11" s="81">
        <v>7.8038355338929168</v>
      </c>
      <c r="AL11" s="81">
        <v>2.280455358598488E-2</v>
      </c>
      <c r="AM11" s="81">
        <v>3855.0826388478713</v>
      </c>
      <c r="AN11" s="81">
        <v>1.4701669691994341</v>
      </c>
      <c r="AO11" s="81">
        <v>39.184127010034004</v>
      </c>
      <c r="AP11" s="81">
        <v>6.0990644525162532</v>
      </c>
      <c r="AQ11" s="81">
        <v>0.72839585025224074</v>
      </c>
      <c r="AR11" s="81">
        <v>11.543129927413103</v>
      </c>
      <c r="AS11" s="81">
        <v>1.9337226254530211</v>
      </c>
      <c r="AT11" s="81">
        <v>0</v>
      </c>
      <c r="AU11" s="81">
        <v>103.49927590026671</v>
      </c>
      <c r="AV11" s="81">
        <v>660.02110905974382</v>
      </c>
      <c r="AW11" s="81">
        <v>11.71184938257352</v>
      </c>
      <c r="AX11" s="81">
        <v>9.488931704180489</v>
      </c>
      <c r="AY11" s="81">
        <v>2.3422001322212704</v>
      </c>
      <c r="AZ11" s="81">
        <v>2.8748235671388391</v>
      </c>
      <c r="BA11" s="81">
        <v>6.5930832355972262</v>
      </c>
      <c r="BB11" s="81">
        <v>5.2405373117637962E-3</v>
      </c>
      <c r="BC11" s="81">
        <v>9.6099122478538721</v>
      </c>
      <c r="BD11" s="81">
        <v>199.0989089515939</v>
      </c>
      <c r="BE11" s="81">
        <v>368.6341026378538</v>
      </c>
      <c r="BF11" s="81">
        <v>49.903915452496484</v>
      </c>
      <c r="BG11" s="81">
        <v>59.701026788634735</v>
      </c>
      <c r="BH11" s="81">
        <v>3.9058328586084619</v>
      </c>
      <c r="BI11" s="81">
        <v>4.2646617272482992</v>
      </c>
      <c r="BJ11" s="81">
        <v>13.912602422932364</v>
      </c>
      <c r="BK11" s="81">
        <v>75.277283347429744</v>
      </c>
      <c r="BL11" s="81">
        <v>109.6288555497658</v>
      </c>
      <c r="BM11" s="81">
        <v>16.781095326520148</v>
      </c>
      <c r="BN11" s="81">
        <v>3.9874363337414334E-3</v>
      </c>
      <c r="BO11" s="81">
        <v>0</v>
      </c>
      <c r="BP11" s="129">
        <v>127853.69588130071</v>
      </c>
      <c r="BQ11" s="81">
        <v>214245.93023463705</v>
      </c>
      <c r="BR11" s="81">
        <v>0</v>
      </c>
      <c r="BS11" s="129">
        <v>214245.93023463705</v>
      </c>
      <c r="BT11" s="81">
        <v>5500.8641141450571</v>
      </c>
      <c r="BU11" s="81">
        <v>-33.200000000000003</v>
      </c>
      <c r="BV11" s="129">
        <v>5467.6641141450573</v>
      </c>
      <c r="BW11" s="81">
        <v>12525.531844044552</v>
      </c>
      <c r="BX11" s="129">
        <v>232239.12619282666</v>
      </c>
      <c r="BY11" s="130">
        <v>360092.82207412738</v>
      </c>
      <c r="BZ11" s="107"/>
      <c r="CB11" s="87"/>
    </row>
    <row r="12" spans="1:80" ht="14.25" customHeight="1">
      <c r="A12" s="33" t="s">
        <v>436</v>
      </c>
      <c r="B12" s="21" t="s">
        <v>329</v>
      </c>
      <c r="C12" s="108" t="s">
        <v>123</v>
      </c>
      <c r="D12" s="81">
        <v>92.080274129681783</v>
      </c>
      <c r="E12" s="81">
        <v>1203.3554342906616</v>
      </c>
      <c r="F12" s="81">
        <v>9.1754963128071396E-3</v>
      </c>
      <c r="G12" s="81">
        <v>361.54271677590293</v>
      </c>
      <c r="H12" s="81">
        <v>18.465767685916681</v>
      </c>
      <c r="I12" s="81">
        <v>0.32735483611920535</v>
      </c>
      <c r="J12" s="81">
        <v>988.78680690313479</v>
      </c>
      <c r="K12" s="81">
        <v>0.40892493163019894</v>
      </c>
      <c r="L12" s="81">
        <v>1.805625025978631E-2</v>
      </c>
      <c r="M12" s="81">
        <v>1.0839313058374064E-2</v>
      </c>
      <c r="N12" s="81">
        <v>1.2352941797541581E-2</v>
      </c>
      <c r="O12" s="81">
        <v>1.7061888872978619</v>
      </c>
      <c r="P12" s="81">
        <v>9.1078948216768901E-2</v>
      </c>
      <c r="Q12" s="81">
        <v>5.4981189299873652</v>
      </c>
      <c r="R12" s="81">
        <v>1.7676712689740748E-2</v>
      </c>
      <c r="S12" s="81">
        <v>0.30818714750038806</v>
      </c>
      <c r="T12" s="81">
        <v>5.1020596036144262E-4</v>
      </c>
      <c r="U12" s="81">
        <v>7.0345425219311437E-3</v>
      </c>
      <c r="V12" s="81">
        <v>0.1838945646319971</v>
      </c>
      <c r="W12" s="81">
        <v>0</v>
      </c>
      <c r="X12" s="81">
        <v>0</v>
      </c>
      <c r="Y12" s="81">
        <v>66.131191259929025</v>
      </c>
      <c r="Z12" s="81">
        <v>6.1616762084927869E-3</v>
      </c>
      <c r="AA12" s="81">
        <v>0.40535312258540201</v>
      </c>
      <c r="AB12" s="81">
        <v>1.819635713949444E-2</v>
      </c>
      <c r="AC12" s="81">
        <v>4.8690383237111767</v>
      </c>
      <c r="AD12" s="81">
        <v>1921.6253058607708</v>
      </c>
      <c r="AE12" s="81">
        <v>0</v>
      </c>
      <c r="AF12" s="81">
        <v>27.847895403511448</v>
      </c>
      <c r="AG12" s="81">
        <v>97.136730378503344</v>
      </c>
      <c r="AH12" s="81">
        <v>7.3497229656245109</v>
      </c>
      <c r="AI12" s="81">
        <v>4.6697208230687105E-2</v>
      </c>
      <c r="AJ12" s="81">
        <v>0.20091716464675741</v>
      </c>
      <c r="AK12" s="81">
        <v>4.095747067283793</v>
      </c>
      <c r="AL12" s="81">
        <v>1.5924830883676006E-3</v>
      </c>
      <c r="AM12" s="81">
        <v>186.08493804145556</v>
      </c>
      <c r="AN12" s="81">
        <v>1.8702731075851904</v>
      </c>
      <c r="AO12" s="81">
        <v>0.16934371790612415</v>
      </c>
      <c r="AP12" s="81">
        <v>13.979682243570643</v>
      </c>
      <c r="AQ12" s="81">
        <v>4.7297388466232805E-2</v>
      </c>
      <c r="AR12" s="81">
        <v>0.17716560352337848</v>
      </c>
      <c r="AS12" s="81">
        <v>0.13529248477485389</v>
      </c>
      <c r="AT12" s="81">
        <v>0</v>
      </c>
      <c r="AU12" s="81">
        <v>0.12884289253207093</v>
      </c>
      <c r="AV12" s="81">
        <v>6.5131534463659468</v>
      </c>
      <c r="AW12" s="81">
        <v>0.31530270268281452</v>
      </c>
      <c r="AX12" s="81">
        <v>1.6464052427793856E-2</v>
      </c>
      <c r="AY12" s="81">
        <v>0.15243861605173353</v>
      </c>
      <c r="AZ12" s="81">
        <v>1.8535573792561749E-2</v>
      </c>
      <c r="BA12" s="81">
        <v>2.0140622964578336E-3</v>
      </c>
      <c r="BB12" s="81">
        <v>9.7218977784875832E-4</v>
      </c>
      <c r="BC12" s="81">
        <v>3.0089074258555386</v>
      </c>
      <c r="BD12" s="81">
        <v>57.944987899497924</v>
      </c>
      <c r="BE12" s="81">
        <v>6.3777680294769343</v>
      </c>
      <c r="BF12" s="81">
        <v>0.25287023326207464</v>
      </c>
      <c r="BG12" s="81">
        <v>0.50329938599636392</v>
      </c>
      <c r="BH12" s="81">
        <v>5.3237190563694178E-2</v>
      </c>
      <c r="BI12" s="81">
        <v>2.9637628777601906E-2</v>
      </c>
      <c r="BJ12" s="81">
        <v>2.6902645589797089E-2</v>
      </c>
      <c r="BK12" s="81">
        <v>0.92965801040604723</v>
      </c>
      <c r="BL12" s="81">
        <v>0.33459468422027339</v>
      </c>
      <c r="BM12" s="81">
        <v>8.8857310672873755</v>
      </c>
      <c r="BN12" s="81">
        <v>2.6240317715811274E-5</v>
      </c>
      <c r="BO12" s="81">
        <v>0</v>
      </c>
      <c r="BP12" s="129">
        <v>5090.524279328979</v>
      </c>
      <c r="BQ12" s="81">
        <v>6408.1877606538674</v>
      </c>
      <c r="BR12" s="81">
        <v>0</v>
      </c>
      <c r="BS12" s="129">
        <v>6408.1877606538674</v>
      </c>
      <c r="BT12" s="81">
        <v>10.609</v>
      </c>
      <c r="BU12" s="81">
        <v>0</v>
      </c>
      <c r="BV12" s="129">
        <v>10.609</v>
      </c>
      <c r="BW12" s="81">
        <v>21.580439715150909</v>
      </c>
      <c r="BX12" s="129">
        <v>6440.3772003690183</v>
      </c>
      <c r="BY12" s="130">
        <v>11530.901479697997</v>
      </c>
      <c r="BZ12" s="107"/>
      <c r="CB12" s="87"/>
    </row>
    <row r="13" spans="1:80" ht="14.25" customHeight="1">
      <c r="A13" s="33" t="s">
        <v>437</v>
      </c>
      <c r="B13" s="21" t="s">
        <v>358</v>
      </c>
      <c r="C13" s="108" t="s">
        <v>124</v>
      </c>
      <c r="D13" s="81">
        <v>4.4292705843804719E-3</v>
      </c>
      <c r="E13" s="81">
        <v>8.0951546186457568E-4</v>
      </c>
      <c r="F13" s="81">
        <v>1079.7274598209744</v>
      </c>
      <c r="G13" s="81">
        <v>2.7784992124999797E-2</v>
      </c>
      <c r="H13" s="81">
        <v>54.165447851898442</v>
      </c>
      <c r="I13" s="81">
        <v>6.9296555466525026E-3</v>
      </c>
      <c r="J13" s="81">
        <v>1.3040779906226903E-3</v>
      </c>
      <c r="K13" s="81">
        <v>1.1585307936611295E-2</v>
      </c>
      <c r="L13" s="81">
        <v>1.1308870509094309E-3</v>
      </c>
      <c r="M13" s="81">
        <v>4.1703039326219391E-3</v>
      </c>
      <c r="N13" s="81">
        <v>5.2101726419508327E-3</v>
      </c>
      <c r="O13" s="81">
        <v>2.3623587537322129E-4</v>
      </c>
      <c r="P13" s="81">
        <v>2.8218139057272884E-4</v>
      </c>
      <c r="Q13" s="81">
        <v>2.21437594336008E-2</v>
      </c>
      <c r="R13" s="81">
        <v>2.5150318366968321E-3</v>
      </c>
      <c r="S13" s="81">
        <v>8.2764798768385443E-3</v>
      </c>
      <c r="T13" s="81">
        <v>2.0588839817270823E-4</v>
      </c>
      <c r="U13" s="81">
        <v>8.8218644075567434E-4</v>
      </c>
      <c r="V13" s="81">
        <v>1.654681037215924E-3</v>
      </c>
      <c r="W13" s="81">
        <v>0</v>
      </c>
      <c r="X13" s="81">
        <v>0</v>
      </c>
      <c r="Y13" s="81">
        <v>23.48399511225584</v>
      </c>
      <c r="Z13" s="81">
        <v>3.1606420909853737E-3</v>
      </c>
      <c r="AA13" s="81">
        <v>4.7073735227422808E-2</v>
      </c>
      <c r="AB13" s="81">
        <v>1.5604880459395346E-3</v>
      </c>
      <c r="AC13" s="81">
        <v>9.6928152014184032E-3</v>
      </c>
      <c r="AD13" s="81">
        <v>0.30356064651799181</v>
      </c>
      <c r="AE13" s="81">
        <v>0</v>
      </c>
      <c r="AF13" s="81">
        <v>29.296467902217405</v>
      </c>
      <c r="AG13" s="81">
        <v>28.857450498961104</v>
      </c>
      <c r="AH13" s="81">
        <v>1.7744666145882656E-2</v>
      </c>
      <c r="AI13" s="81">
        <v>9.6819590254869652E-4</v>
      </c>
      <c r="AJ13" s="81">
        <v>8.2580642664827108E-4</v>
      </c>
      <c r="AK13" s="81">
        <v>4.1799869975038305E-3</v>
      </c>
      <c r="AL13" s="81">
        <v>1.4280222786500207E-4</v>
      </c>
      <c r="AM13" s="81">
        <v>2594.5632660925999</v>
      </c>
      <c r="AN13" s="81">
        <v>1.103414468292075</v>
      </c>
      <c r="AO13" s="81">
        <v>19.534708006478052</v>
      </c>
      <c r="AP13" s="81">
        <v>3.1973909772437463E-2</v>
      </c>
      <c r="AQ13" s="81">
        <v>1.9005620578984236E-3</v>
      </c>
      <c r="AR13" s="81">
        <v>7.7302996771652626E-3</v>
      </c>
      <c r="AS13" s="81">
        <v>1.1429826919437992E-2</v>
      </c>
      <c r="AT13" s="81">
        <v>0</v>
      </c>
      <c r="AU13" s="81">
        <v>21.440249941625471</v>
      </c>
      <c r="AV13" s="81">
        <v>144.00800304112676</v>
      </c>
      <c r="AW13" s="81">
        <v>1.0713671462423763E-2</v>
      </c>
      <c r="AX13" s="81">
        <v>6.9292520891239281E-5</v>
      </c>
      <c r="AY13" s="81">
        <v>2.5245488360532606E-3</v>
      </c>
      <c r="AZ13" s="81">
        <v>1.2608985753880513E-2</v>
      </c>
      <c r="BA13" s="81">
        <v>0.10433583712701598</v>
      </c>
      <c r="BB13" s="81">
        <v>9.5842573833092407E-5</v>
      </c>
      <c r="BC13" s="81">
        <v>8.3667011685939537E-3</v>
      </c>
      <c r="BD13" s="81">
        <v>4.2509686437971185E-2</v>
      </c>
      <c r="BE13" s="81">
        <v>78.016676388028074</v>
      </c>
      <c r="BF13" s="81">
        <v>94.267830994871758</v>
      </c>
      <c r="BG13" s="81">
        <v>72.903562293164526</v>
      </c>
      <c r="BH13" s="81">
        <v>3.8942702814311394</v>
      </c>
      <c r="BI13" s="81">
        <v>2.3748825414066648</v>
      </c>
      <c r="BJ13" s="81">
        <v>13.844410027869584</v>
      </c>
      <c r="BK13" s="81">
        <v>1.3217957437555079</v>
      </c>
      <c r="BL13" s="81">
        <v>8.9488237305884688</v>
      </c>
      <c r="BM13" s="81">
        <v>1.7935400808688613</v>
      </c>
      <c r="BN13" s="81">
        <v>0</v>
      </c>
      <c r="BO13" s="81">
        <v>0</v>
      </c>
      <c r="BP13" s="129">
        <v>4274.2689743950659</v>
      </c>
      <c r="BQ13" s="81">
        <v>3301.5816445325736</v>
      </c>
      <c r="BR13" s="81">
        <v>0</v>
      </c>
      <c r="BS13" s="129">
        <v>3301.5816445325736</v>
      </c>
      <c r="BT13" s="81">
        <v>0</v>
      </c>
      <c r="BU13" s="81">
        <v>0</v>
      </c>
      <c r="BV13" s="129">
        <v>0</v>
      </c>
      <c r="BW13" s="81">
        <v>492.09100198074617</v>
      </c>
      <c r="BX13" s="129">
        <v>3793.6726465133197</v>
      </c>
      <c r="BY13" s="130">
        <v>8067.9416209083856</v>
      </c>
      <c r="BZ13" s="107"/>
      <c r="CB13" s="87"/>
    </row>
    <row r="14" spans="1:80" ht="14.25" customHeight="1">
      <c r="A14" s="33" t="s">
        <v>438</v>
      </c>
      <c r="B14" s="21" t="s">
        <v>359</v>
      </c>
      <c r="C14" s="108" t="s">
        <v>3</v>
      </c>
      <c r="D14" s="81">
        <v>289.86347775691814</v>
      </c>
      <c r="E14" s="81">
        <v>2.8520788643756965</v>
      </c>
      <c r="F14" s="81">
        <v>1.7171889730488898E-2</v>
      </c>
      <c r="G14" s="81">
        <v>7943.6536814602005</v>
      </c>
      <c r="H14" s="81">
        <v>85.393621158369996</v>
      </c>
      <c r="I14" s="81">
        <v>68.162971677458955</v>
      </c>
      <c r="J14" s="81">
        <v>1.7421312728374576</v>
      </c>
      <c r="K14" s="81">
        <v>1.2013207308370475</v>
      </c>
      <c r="L14" s="81">
        <v>2.2022582212721856E-2</v>
      </c>
      <c r="M14" s="81">
        <v>591.5566182153774</v>
      </c>
      <c r="N14" s="81">
        <v>476.82254376082852</v>
      </c>
      <c r="O14" s="81">
        <v>6.1805419426549548</v>
      </c>
      <c r="P14" s="81">
        <v>4.6298925408456757</v>
      </c>
      <c r="Q14" s="81">
        <v>3295.0636337068431</v>
      </c>
      <c r="R14" s="81">
        <v>4148.6004620978401</v>
      </c>
      <c r="S14" s="81">
        <v>79.976236130621245</v>
      </c>
      <c r="T14" s="81">
        <v>1.6017756731412618</v>
      </c>
      <c r="U14" s="81">
        <v>6.7618634268419945E-6</v>
      </c>
      <c r="V14" s="81">
        <v>0.15493576974137982</v>
      </c>
      <c r="W14" s="81">
        <v>0</v>
      </c>
      <c r="X14" s="81">
        <v>0</v>
      </c>
      <c r="Y14" s="81">
        <v>323.91914853023894</v>
      </c>
      <c r="Z14" s="81">
        <v>9.9224425048855007</v>
      </c>
      <c r="AA14" s="81">
        <v>6.4512553050979253</v>
      </c>
      <c r="AB14" s="81">
        <v>18.660196049401165</v>
      </c>
      <c r="AC14" s="81">
        <v>11.276487776576381</v>
      </c>
      <c r="AD14" s="81">
        <v>22092.426959656084</v>
      </c>
      <c r="AE14" s="81">
        <v>0.15773319893072793</v>
      </c>
      <c r="AF14" s="81">
        <v>1571.1098393439127</v>
      </c>
      <c r="AG14" s="81">
        <v>1522.2236987827355</v>
      </c>
      <c r="AH14" s="81">
        <v>116.62952474645988</v>
      </c>
      <c r="AI14" s="81">
        <v>0.23676231677146481</v>
      </c>
      <c r="AJ14" s="81">
        <v>8.3639138618392637E-3</v>
      </c>
      <c r="AK14" s="81">
        <v>246.07030569541675</v>
      </c>
      <c r="AL14" s="81">
        <v>1.336917995848442E-2</v>
      </c>
      <c r="AM14" s="81">
        <v>13.941202358376662</v>
      </c>
      <c r="AN14" s="81">
        <v>1.0241585710696621E-2</v>
      </c>
      <c r="AO14" s="81">
        <v>2.5035489284390513</v>
      </c>
      <c r="AP14" s="81">
        <v>1.4615827093089715</v>
      </c>
      <c r="AQ14" s="81">
        <v>5.0902378165159821E-2</v>
      </c>
      <c r="AR14" s="81">
        <v>0.40911962127997009</v>
      </c>
      <c r="AS14" s="81">
        <v>0.33964144012021702</v>
      </c>
      <c r="AT14" s="81">
        <v>0</v>
      </c>
      <c r="AU14" s="81">
        <v>11.437121507905664</v>
      </c>
      <c r="AV14" s="81">
        <v>74.95834898564587</v>
      </c>
      <c r="AW14" s="81">
        <v>59.063405570990689</v>
      </c>
      <c r="AX14" s="81">
        <v>13.471603730583553</v>
      </c>
      <c r="AY14" s="81">
        <v>0.69830758299828144</v>
      </c>
      <c r="AZ14" s="81">
        <v>0.43495314242298783</v>
      </c>
      <c r="BA14" s="81">
        <v>13.145271190614947</v>
      </c>
      <c r="BB14" s="81">
        <v>6.4491452535867335E-4</v>
      </c>
      <c r="BC14" s="81">
        <v>5.0774175768028211</v>
      </c>
      <c r="BD14" s="81">
        <v>393.70571138923282</v>
      </c>
      <c r="BE14" s="81">
        <v>16.296678830327547</v>
      </c>
      <c r="BF14" s="81">
        <v>6.142365322618776</v>
      </c>
      <c r="BG14" s="81">
        <v>6.9353299616306421</v>
      </c>
      <c r="BH14" s="81">
        <v>0.76855788910894018</v>
      </c>
      <c r="BI14" s="81">
        <v>0.93703970677174819</v>
      </c>
      <c r="BJ14" s="81">
        <v>0.43053702703454433</v>
      </c>
      <c r="BK14" s="81">
        <v>41.637439642943129</v>
      </c>
      <c r="BL14" s="81">
        <v>3.8056741117573378</v>
      </c>
      <c r="BM14" s="81">
        <v>104.27195108011652</v>
      </c>
      <c r="BN14" s="81">
        <v>4.76730106880129E-3</v>
      </c>
      <c r="BO14" s="81">
        <v>0</v>
      </c>
      <c r="BP14" s="129">
        <v>43688.540576479536</v>
      </c>
      <c r="BQ14" s="81">
        <v>48.80806719685269</v>
      </c>
      <c r="BR14" s="81">
        <v>0</v>
      </c>
      <c r="BS14" s="129">
        <v>48.80806719685269</v>
      </c>
      <c r="BT14" s="81">
        <v>0</v>
      </c>
      <c r="BU14" s="81">
        <v>1173.2728460936162</v>
      </c>
      <c r="BV14" s="129">
        <v>1173.2728460936162</v>
      </c>
      <c r="BW14" s="81">
        <v>32177.994385644168</v>
      </c>
      <c r="BX14" s="129">
        <v>33400.075298934637</v>
      </c>
      <c r="BY14" s="130">
        <v>77088.615875414165</v>
      </c>
      <c r="BZ14" s="107"/>
      <c r="CB14" s="87"/>
    </row>
    <row r="15" spans="1:80" ht="14.25" customHeight="1">
      <c r="A15" s="33" t="s">
        <v>439</v>
      </c>
      <c r="B15" s="21" t="s">
        <v>330</v>
      </c>
      <c r="C15" s="108" t="s">
        <v>51</v>
      </c>
      <c r="D15" s="81">
        <v>6679.9030365821227</v>
      </c>
      <c r="E15" s="81">
        <v>5.9461543045334313</v>
      </c>
      <c r="F15" s="81">
        <v>1220.0161891001412</v>
      </c>
      <c r="G15" s="81">
        <v>222.34377697631831</v>
      </c>
      <c r="H15" s="81">
        <v>18523.248233018301</v>
      </c>
      <c r="I15" s="81">
        <v>115.76785925013668</v>
      </c>
      <c r="J15" s="81">
        <v>0.83573084899772987</v>
      </c>
      <c r="K15" s="81">
        <v>104.11232123394703</v>
      </c>
      <c r="L15" s="81">
        <v>7.6344775900162434</v>
      </c>
      <c r="M15" s="81">
        <v>0</v>
      </c>
      <c r="N15" s="81">
        <v>83.04734810732289</v>
      </c>
      <c r="O15" s="81">
        <v>29.519209139300774</v>
      </c>
      <c r="P15" s="81">
        <v>21.364143471785912</v>
      </c>
      <c r="Q15" s="81">
        <v>23.575766330650051</v>
      </c>
      <c r="R15" s="81">
        <v>198.02483679030371</v>
      </c>
      <c r="S15" s="81">
        <v>22.32365510722796</v>
      </c>
      <c r="T15" s="81">
        <v>6.8530691555608911E-2</v>
      </c>
      <c r="U15" s="81">
        <v>1.0589275471071056</v>
      </c>
      <c r="V15" s="81">
        <v>0</v>
      </c>
      <c r="W15" s="81">
        <v>0</v>
      </c>
      <c r="X15" s="81">
        <v>0</v>
      </c>
      <c r="Y15" s="81">
        <v>86.632618563879021</v>
      </c>
      <c r="Z15" s="81">
        <v>0.54881299304288866</v>
      </c>
      <c r="AA15" s="81">
        <v>21.862865451687661</v>
      </c>
      <c r="AB15" s="81">
        <v>3.6096574765929197</v>
      </c>
      <c r="AC15" s="81">
        <v>74.417235578013489</v>
      </c>
      <c r="AD15" s="81">
        <v>310.04663879551737</v>
      </c>
      <c r="AE15" s="81">
        <v>22.093629035364579</v>
      </c>
      <c r="AF15" s="81">
        <v>8465.4602708511884</v>
      </c>
      <c r="AG15" s="81">
        <v>3819.6065287091869</v>
      </c>
      <c r="AH15" s="81">
        <v>48.04667135655918</v>
      </c>
      <c r="AI15" s="81">
        <v>2.6147463472182766</v>
      </c>
      <c r="AJ15" s="81">
        <v>43.585837216740778</v>
      </c>
      <c r="AK15" s="81">
        <v>15.151054416982147</v>
      </c>
      <c r="AL15" s="81">
        <v>6.3801323300551926</v>
      </c>
      <c r="AM15" s="81">
        <v>14635.81322351022</v>
      </c>
      <c r="AN15" s="81">
        <v>1.14574957199856</v>
      </c>
      <c r="AO15" s="81">
        <v>93.747129509505285</v>
      </c>
      <c r="AP15" s="81">
        <v>262.08445819098722</v>
      </c>
      <c r="AQ15" s="81">
        <v>3.7375742236453786</v>
      </c>
      <c r="AR15" s="81">
        <v>257.95178892422246</v>
      </c>
      <c r="AS15" s="81">
        <v>50.089053701247899</v>
      </c>
      <c r="AT15" s="81">
        <v>0</v>
      </c>
      <c r="AU15" s="81">
        <v>51.41655897470833</v>
      </c>
      <c r="AV15" s="81">
        <v>328.41103831738684</v>
      </c>
      <c r="AW15" s="81">
        <v>108.42724697945314</v>
      </c>
      <c r="AX15" s="81">
        <v>0.86024768057995626</v>
      </c>
      <c r="AY15" s="81">
        <v>8.0916178485039083</v>
      </c>
      <c r="AZ15" s="81">
        <v>4.2091157666100489</v>
      </c>
      <c r="BA15" s="81">
        <v>33.376770399046762</v>
      </c>
      <c r="BB15" s="81">
        <v>0.10955669989598535</v>
      </c>
      <c r="BC15" s="81">
        <v>14.966825843104939</v>
      </c>
      <c r="BD15" s="81">
        <v>99.387504383145284</v>
      </c>
      <c r="BE15" s="81">
        <v>6359.3391126324696</v>
      </c>
      <c r="BF15" s="81">
        <v>769.88123255326559</v>
      </c>
      <c r="BG15" s="81">
        <v>2462.4403963541035</v>
      </c>
      <c r="BH15" s="81">
        <v>44.714201412636157</v>
      </c>
      <c r="BI15" s="81">
        <v>32.662006946650123</v>
      </c>
      <c r="BJ15" s="81">
        <v>62.263057558656683</v>
      </c>
      <c r="BK15" s="81">
        <v>122.81394416761867</v>
      </c>
      <c r="BL15" s="81">
        <v>844.62775121153209</v>
      </c>
      <c r="BM15" s="81">
        <v>243.21336894539971</v>
      </c>
      <c r="BN15" s="81">
        <v>9.3520005346536394E-4</v>
      </c>
      <c r="BO15" s="81">
        <v>0</v>
      </c>
      <c r="BP15" s="129">
        <v>67074.628362718417</v>
      </c>
      <c r="BQ15" s="81">
        <v>273291.72686223872</v>
      </c>
      <c r="BR15" s="81">
        <v>0</v>
      </c>
      <c r="BS15" s="129">
        <v>273291.72686223872</v>
      </c>
      <c r="BT15" s="81">
        <v>0</v>
      </c>
      <c r="BU15" s="81">
        <v>6189.8860876181434</v>
      </c>
      <c r="BV15" s="129">
        <v>6189.8860876181434</v>
      </c>
      <c r="BW15" s="81">
        <v>13745.631384800141</v>
      </c>
      <c r="BX15" s="129">
        <v>293227.24433465698</v>
      </c>
      <c r="BY15" s="130">
        <v>360301.87269737537</v>
      </c>
      <c r="BZ15" s="107"/>
      <c r="CB15" s="87"/>
    </row>
    <row r="16" spans="1:80" ht="14.25" customHeight="1">
      <c r="A16" s="33" t="s">
        <v>440</v>
      </c>
      <c r="B16" s="21" t="s">
        <v>331</v>
      </c>
      <c r="C16" s="108" t="s">
        <v>52</v>
      </c>
      <c r="D16" s="81">
        <v>22.992785114459839</v>
      </c>
      <c r="E16" s="81">
        <v>4.134361541327034</v>
      </c>
      <c r="F16" s="81">
        <v>45.965612408572547</v>
      </c>
      <c r="G16" s="81">
        <v>39.717304847169153</v>
      </c>
      <c r="H16" s="81">
        <v>138.0784719963379</v>
      </c>
      <c r="I16" s="81">
        <v>6098.299417666678</v>
      </c>
      <c r="J16" s="81">
        <v>25.555457226193742</v>
      </c>
      <c r="K16" s="81">
        <v>14.93362095858971</v>
      </c>
      <c r="L16" s="81">
        <v>31.038712887986954</v>
      </c>
      <c r="M16" s="81">
        <v>2.4851075305776322E-7</v>
      </c>
      <c r="N16" s="81">
        <v>5.6566438334561202E-2</v>
      </c>
      <c r="O16" s="81">
        <v>3.0227166403781359E-2</v>
      </c>
      <c r="P16" s="81">
        <v>92.208329784961521</v>
      </c>
      <c r="Q16" s="81">
        <v>111.20440189813858</v>
      </c>
      <c r="R16" s="81">
        <v>10.334911905574003</v>
      </c>
      <c r="S16" s="81">
        <v>232.02448033687429</v>
      </c>
      <c r="T16" s="81">
        <v>2.5030012030437692E-3</v>
      </c>
      <c r="U16" s="81">
        <v>0</v>
      </c>
      <c r="V16" s="81">
        <v>0</v>
      </c>
      <c r="W16" s="81">
        <v>0</v>
      </c>
      <c r="X16" s="81">
        <v>0</v>
      </c>
      <c r="Y16" s="81">
        <v>827.72050947527521</v>
      </c>
      <c r="Z16" s="81">
        <v>11.652694096926833</v>
      </c>
      <c r="AA16" s="81">
        <v>0.44553697006501691</v>
      </c>
      <c r="AB16" s="81">
        <v>2.4762661662007015</v>
      </c>
      <c r="AC16" s="81">
        <v>11.40567007272851</v>
      </c>
      <c r="AD16" s="81">
        <v>339.1738226466066</v>
      </c>
      <c r="AE16" s="81">
        <v>12.57850895093476</v>
      </c>
      <c r="AF16" s="81">
        <v>269.16030603418955</v>
      </c>
      <c r="AG16" s="81">
        <v>362.88464020925528</v>
      </c>
      <c r="AH16" s="81">
        <v>100.06315259683251</v>
      </c>
      <c r="AI16" s="81">
        <v>3.6796751643942624E-2</v>
      </c>
      <c r="AJ16" s="81">
        <v>2.3076232434766952</v>
      </c>
      <c r="AK16" s="81">
        <v>13.448500899608396</v>
      </c>
      <c r="AL16" s="81">
        <v>1.201698037421344</v>
      </c>
      <c r="AM16" s="81">
        <v>82.8025837822277</v>
      </c>
      <c r="AN16" s="81">
        <v>0.6660479886962537</v>
      </c>
      <c r="AO16" s="81">
        <v>15.878825678984919</v>
      </c>
      <c r="AP16" s="81">
        <v>23.54914705164558</v>
      </c>
      <c r="AQ16" s="81">
        <v>4.606982446538221</v>
      </c>
      <c r="AR16" s="81">
        <v>3.1040753879974159</v>
      </c>
      <c r="AS16" s="81">
        <v>2.5003770751767385</v>
      </c>
      <c r="AT16" s="81">
        <v>0</v>
      </c>
      <c r="AU16" s="81">
        <v>3.2741183035495802</v>
      </c>
      <c r="AV16" s="81">
        <v>30.976055688958294</v>
      </c>
      <c r="AW16" s="81">
        <v>113.30975405245495</v>
      </c>
      <c r="AX16" s="81">
        <v>1.0020229845629161</v>
      </c>
      <c r="AY16" s="81">
        <v>70.947151548130421</v>
      </c>
      <c r="AZ16" s="81">
        <v>6.990939605077612</v>
      </c>
      <c r="BA16" s="81">
        <v>2.1654876410544674</v>
      </c>
      <c r="BB16" s="81">
        <v>0.1210572969451833</v>
      </c>
      <c r="BC16" s="81">
        <v>54.108982956254962</v>
      </c>
      <c r="BD16" s="81">
        <v>34.481399618819708</v>
      </c>
      <c r="BE16" s="81">
        <v>88.545505140656843</v>
      </c>
      <c r="BF16" s="81">
        <v>17.519738191333229</v>
      </c>
      <c r="BG16" s="81">
        <v>16.203220580010274</v>
      </c>
      <c r="BH16" s="81">
        <v>0.36324453755034719</v>
      </c>
      <c r="BI16" s="81">
        <v>3.602030018321229</v>
      </c>
      <c r="BJ16" s="81">
        <v>7.167631694339712</v>
      </c>
      <c r="BK16" s="81">
        <v>20.089861712296319</v>
      </c>
      <c r="BL16" s="81">
        <v>79.488218996138528</v>
      </c>
      <c r="BM16" s="81">
        <v>105.22799024340193</v>
      </c>
      <c r="BN16" s="81">
        <v>0.94211271228153592</v>
      </c>
      <c r="BO16" s="81">
        <v>0</v>
      </c>
      <c r="BP16" s="129">
        <v>9610.7674545118825</v>
      </c>
      <c r="BQ16" s="81">
        <v>49186.558513961165</v>
      </c>
      <c r="BR16" s="81">
        <v>0</v>
      </c>
      <c r="BS16" s="129">
        <v>49186.558513961165</v>
      </c>
      <c r="BT16" s="81">
        <v>0</v>
      </c>
      <c r="BU16" s="81">
        <v>2288.2952515028273</v>
      </c>
      <c r="BV16" s="129">
        <v>2288.2952515028273</v>
      </c>
      <c r="BW16" s="81">
        <v>37305.996584203924</v>
      </c>
      <c r="BX16" s="129">
        <v>88780.850349667919</v>
      </c>
      <c r="BY16" s="130">
        <v>98391.617804179798</v>
      </c>
      <c r="BZ16" s="107"/>
      <c r="CB16" s="87"/>
    </row>
    <row r="17" spans="1:80" ht="14.25" customHeight="1">
      <c r="A17" s="33" t="s">
        <v>441</v>
      </c>
      <c r="B17" s="21" t="s">
        <v>360</v>
      </c>
      <c r="C17" s="108" t="s">
        <v>125</v>
      </c>
      <c r="D17" s="81">
        <v>70.438892350982414</v>
      </c>
      <c r="E17" s="81">
        <v>9.9815719351749923</v>
      </c>
      <c r="F17" s="81">
        <v>1.4433922641003063</v>
      </c>
      <c r="G17" s="81">
        <v>508.1780882239006</v>
      </c>
      <c r="H17" s="81">
        <v>100.66794405383632</v>
      </c>
      <c r="I17" s="81">
        <v>319.47127049895386</v>
      </c>
      <c r="J17" s="81">
        <v>1013.6263782700115</v>
      </c>
      <c r="K17" s="81">
        <v>3.2084353234404026</v>
      </c>
      <c r="L17" s="81">
        <v>1.7163526413685055</v>
      </c>
      <c r="M17" s="81">
        <v>0</v>
      </c>
      <c r="N17" s="81">
        <v>3.2743273333900236</v>
      </c>
      <c r="O17" s="81">
        <v>4.994723469958965E-2</v>
      </c>
      <c r="P17" s="81">
        <v>64.758299223026881</v>
      </c>
      <c r="Q17" s="81">
        <v>115.71980408116399</v>
      </c>
      <c r="R17" s="81">
        <v>8.3150850991214202</v>
      </c>
      <c r="S17" s="81">
        <v>154.84186568239915</v>
      </c>
      <c r="T17" s="81">
        <v>8.2555285135076636E-2</v>
      </c>
      <c r="U17" s="81">
        <v>0</v>
      </c>
      <c r="V17" s="81">
        <v>0</v>
      </c>
      <c r="W17" s="81">
        <v>0</v>
      </c>
      <c r="X17" s="81">
        <v>0</v>
      </c>
      <c r="Y17" s="81">
        <v>2838.8961479002437</v>
      </c>
      <c r="Z17" s="81">
        <v>13.468940849614903</v>
      </c>
      <c r="AA17" s="81">
        <v>21.87769411520987</v>
      </c>
      <c r="AB17" s="81">
        <v>28.407828065695764</v>
      </c>
      <c r="AC17" s="81">
        <v>6.3071259869718554</v>
      </c>
      <c r="AD17" s="81">
        <v>5351.0589148201925</v>
      </c>
      <c r="AE17" s="81">
        <v>0.83058254776410478</v>
      </c>
      <c r="AF17" s="81">
        <v>315.81229885579808</v>
      </c>
      <c r="AG17" s="81">
        <v>97.055944671582282</v>
      </c>
      <c r="AH17" s="81">
        <v>57.022937423328223</v>
      </c>
      <c r="AI17" s="81">
        <v>0.36875958710090212</v>
      </c>
      <c r="AJ17" s="81">
        <v>11.627798089467133</v>
      </c>
      <c r="AK17" s="81">
        <v>2.6957099573336119</v>
      </c>
      <c r="AL17" s="81">
        <v>2.4001501978603277</v>
      </c>
      <c r="AM17" s="81">
        <v>368.05146937383483</v>
      </c>
      <c r="AN17" s="81">
        <v>0.1720837267415346</v>
      </c>
      <c r="AO17" s="81">
        <v>15.836657658840384</v>
      </c>
      <c r="AP17" s="81">
        <v>205.96154354981624</v>
      </c>
      <c r="AQ17" s="81">
        <v>6.9550339094120881</v>
      </c>
      <c r="AR17" s="81">
        <v>10.135138857331182</v>
      </c>
      <c r="AS17" s="81">
        <v>8.8137507120205498</v>
      </c>
      <c r="AT17" s="81">
        <v>0</v>
      </c>
      <c r="AU17" s="81">
        <v>4.6888091645335672</v>
      </c>
      <c r="AV17" s="81">
        <v>214.53674247042119</v>
      </c>
      <c r="AW17" s="81">
        <v>344.04479712928543</v>
      </c>
      <c r="AX17" s="81">
        <v>0.25446796431341984</v>
      </c>
      <c r="AY17" s="81">
        <v>22.163801252238727</v>
      </c>
      <c r="AZ17" s="81">
        <v>4.1168231261501207</v>
      </c>
      <c r="BA17" s="81">
        <v>1.2431501581120505</v>
      </c>
      <c r="BB17" s="81">
        <v>0.14722664197915084</v>
      </c>
      <c r="BC17" s="81">
        <v>9.0278869391976304</v>
      </c>
      <c r="BD17" s="81">
        <v>117.90238184457931</v>
      </c>
      <c r="BE17" s="81">
        <v>67.263973422816392</v>
      </c>
      <c r="BF17" s="81">
        <v>11.739424030061938</v>
      </c>
      <c r="BG17" s="81">
        <v>5.0975023200970755</v>
      </c>
      <c r="BH17" s="81">
        <v>0.11188052511780076</v>
      </c>
      <c r="BI17" s="81">
        <v>7.2284793240290766</v>
      </c>
      <c r="BJ17" s="81">
        <v>9.0935054432369995</v>
      </c>
      <c r="BK17" s="81">
        <v>79.116921528046845</v>
      </c>
      <c r="BL17" s="81">
        <v>26.647786050445223</v>
      </c>
      <c r="BM17" s="81">
        <v>66.364816282177486</v>
      </c>
      <c r="BN17" s="81">
        <v>1.7950283377699036E-2</v>
      </c>
      <c r="BO17" s="81">
        <v>0</v>
      </c>
      <c r="BP17" s="129">
        <v>12730.339046257081</v>
      </c>
      <c r="BQ17" s="81">
        <v>5495.6451554090718</v>
      </c>
      <c r="BR17" s="81">
        <v>142.1635963372847</v>
      </c>
      <c r="BS17" s="129">
        <v>5637.8087517463564</v>
      </c>
      <c r="BT17" s="81">
        <v>10.744695662745466</v>
      </c>
      <c r="BU17" s="81">
        <v>569.05269884763402</v>
      </c>
      <c r="BV17" s="129">
        <v>579.79739451037949</v>
      </c>
      <c r="BW17" s="81">
        <v>1104.5509402127468</v>
      </c>
      <c r="BX17" s="129">
        <v>7322.1570864694831</v>
      </c>
      <c r="BY17" s="130">
        <v>20052.496132726563</v>
      </c>
      <c r="BZ17" s="107"/>
      <c r="CB17" s="87"/>
    </row>
    <row r="18" spans="1:80" ht="14.25" customHeight="1">
      <c r="A18" s="33" t="s">
        <v>442</v>
      </c>
      <c r="B18" s="21" t="s">
        <v>332</v>
      </c>
      <c r="C18" s="108" t="s">
        <v>126</v>
      </c>
      <c r="D18" s="81">
        <v>52.437961563148043</v>
      </c>
      <c r="E18" s="81">
        <v>1.0321204759040166</v>
      </c>
      <c r="F18" s="81">
        <v>0.65042522531892655</v>
      </c>
      <c r="G18" s="81">
        <v>37.157460897650807</v>
      </c>
      <c r="H18" s="81">
        <v>1511.702168351713</v>
      </c>
      <c r="I18" s="81">
        <v>473.60092605712975</v>
      </c>
      <c r="J18" s="81">
        <v>28.468674833272345</v>
      </c>
      <c r="K18" s="81">
        <v>0</v>
      </c>
      <c r="L18" s="81">
        <v>2336.7634369517336</v>
      </c>
      <c r="M18" s="81">
        <v>0</v>
      </c>
      <c r="N18" s="81">
        <v>34.542399368583325</v>
      </c>
      <c r="O18" s="81">
        <v>107.32383484017653</v>
      </c>
      <c r="P18" s="81">
        <v>64.420588695752315</v>
      </c>
      <c r="Q18" s="81">
        <v>915.23040922243376</v>
      </c>
      <c r="R18" s="81">
        <v>3.767637943415477</v>
      </c>
      <c r="S18" s="81">
        <v>22.853532025551765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124.3582289619184</v>
      </c>
      <c r="Z18" s="81">
        <v>5.6165573774642619</v>
      </c>
      <c r="AA18" s="81">
        <v>61.52465358484266</v>
      </c>
      <c r="AB18" s="81">
        <v>5.2109662777938519</v>
      </c>
      <c r="AC18" s="81">
        <v>29.128221549915562</v>
      </c>
      <c r="AD18" s="81">
        <v>227.33368446307801</v>
      </c>
      <c r="AE18" s="81">
        <v>1.4335089153447296</v>
      </c>
      <c r="AF18" s="81">
        <v>160.94596144431557</v>
      </c>
      <c r="AG18" s="81">
        <v>170.89317937939279</v>
      </c>
      <c r="AH18" s="81">
        <v>32.039499538935026</v>
      </c>
      <c r="AI18" s="81">
        <v>5.0709294613103637</v>
      </c>
      <c r="AJ18" s="81">
        <v>63.743199970717626</v>
      </c>
      <c r="AK18" s="81">
        <v>79.414828744007309</v>
      </c>
      <c r="AL18" s="81">
        <v>46.135758861599491</v>
      </c>
      <c r="AM18" s="81">
        <v>157.48767337439978</v>
      </c>
      <c r="AN18" s="81">
        <v>654.05282035454923</v>
      </c>
      <c r="AO18" s="81">
        <v>326.42302948531596</v>
      </c>
      <c r="AP18" s="81">
        <v>3684.2531760016177</v>
      </c>
      <c r="AQ18" s="81">
        <v>41.325643009014634</v>
      </c>
      <c r="AR18" s="81">
        <v>103.9877049050793</v>
      </c>
      <c r="AS18" s="81">
        <v>30.823170228661557</v>
      </c>
      <c r="AT18" s="81">
        <v>0</v>
      </c>
      <c r="AU18" s="81">
        <v>25.976767345765261</v>
      </c>
      <c r="AV18" s="81">
        <v>365.07457986297635</v>
      </c>
      <c r="AW18" s="81">
        <v>813.45608489687731</v>
      </c>
      <c r="AX18" s="81">
        <v>3.1487273477604236</v>
      </c>
      <c r="AY18" s="81">
        <v>251.49826763662219</v>
      </c>
      <c r="AZ18" s="81">
        <v>38.24886201487476</v>
      </c>
      <c r="BA18" s="81">
        <v>0.53062109817281411</v>
      </c>
      <c r="BB18" s="81">
        <v>0.47555999854768344</v>
      </c>
      <c r="BC18" s="81">
        <v>447.75789048793939</v>
      </c>
      <c r="BD18" s="81">
        <v>367.00874026728161</v>
      </c>
      <c r="BE18" s="81">
        <v>425.71719659790983</v>
      </c>
      <c r="BF18" s="81">
        <v>115.73764189273471</v>
      </c>
      <c r="BG18" s="81">
        <v>54.12519374169328</v>
      </c>
      <c r="BH18" s="81">
        <v>0.57257787538587623</v>
      </c>
      <c r="BI18" s="81">
        <v>26.200947823272216</v>
      </c>
      <c r="BJ18" s="81">
        <v>52.664597859602509</v>
      </c>
      <c r="BK18" s="81">
        <v>61.018209530949889</v>
      </c>
      <c r="BL18" s="81">
        <v>83.317486540906032</v>
      </c>
      <c r="BM18" s="81">
        <v>24.417088018556317</v>
      </c>
      <c r="BN18" s="81">
        <v>4.2018555450739426E-3</v>
      </c>
      <c r="BO18" s="81">
        <v>0</v>
      </c>
      <c r="BP18" s="129">
        <v>14758.105215034426</v>
      </c>
      <c r="BQ18" s="81">
        <v>6210.1799447732255</v>
      </c>
      <c r="BR18" s="81">
        <v>0</v>
      </c>
      <c r="BS18" s="129">
        <v>6210.1799447732255</v>
      </c>
      <c r="BT18" s="81">
        <v>0</v>
      </c>
      <c r="BU18" s="81">
        <v>375.67086702911149</v>
      </c>
      <c r="BV18" s="129">
        <v>375.67086702911149</v>
      </c>
      <c r="BW18" s="81">
        <v>1020.3005858150409</v>
      </c>
      <c r="BX18" s="129">
        <v>7606.1513976173783</v>
      </c>
      <c r="BY18" s="130">
        <v>22364.256612651803</v>
      </c>
      <c r="BZ18" s="107"/>
      <c r="CB18" s="87"/>
    </row>
    <row r="19" spans="1:80" ht="14.25" customHeight="1">
      <c r="A19" s="33" t="s">
        <v>443</v>
      </c>
      <c r="B19" s="21" t="s">
        <v>333</v>
      </c>
      <c r="C19" s="108" t="s">
        <v>127</v>
      </c>
      <c r="D19" s="81">
        <v>9.7250382407015862E-2</v>
      </c>
      <c r="E19" s="81">
        <v>9.4672697640652053E-5</v>
      </c>
      <c r="F19" s="81">
        <v>1.5689796479223826E-2</v>
      </c>
      <c r="G19" s="81">
        <v>1.9585809699161589</v>
      </c>
      <c r="H19" s="81">
        <v>18.366097286983148</v>
      </c>
      <c r="I19" s="81">
        <v>58.035817224130852</v>
      </c>
      <c r="J19" s="81">
        <v>0.34210951154792008</v>
      </c>
      <c r="K19" s="81">
        <v>138.64126790070065</v>
      </c>
      <c r="L19" s="81">
        <v>120.11676377044836</v>
      </c>
      <c r="M19" s="81">
        <v>1.0992536332717588E-7</v>
      </c>
      <c r="N19" s="81">
        <v>0.31492542883731456</v>
      </c>
      <c r="O19" s="81">
        <v>0.15238335182144855</v>
      </c>
      <c r="P19" s="81">
        <v>0.18526286795222699</v>
      </c>
      <c r="Q19" s="81">
        <v>4.2344434721570146</v>
      </c>
      <c r="R19" s="81">
        <v>7.3189915203303339E-3</v>
      </c>
      <c r="S19" s="81">
        <v>0.43851450751372573</v>
      </c>
      <c r="T19" s="81">
        <v>0</v>
      </c>
      <c r="U19" s="81">
        <v>0.38248494993506837</v>
      </c>
      <c r="V19" s="81">
        <v>0</v>
      </c>
      <c r="W19" s="81">
        <v>0</v>
      </c>
      <c r="X19" s="81">
        <v>0</v>
      </c>
      <c r="Y19" s="81">
        <v>2.2798610082902115</v>
      </c>
      <c r="Z19" s="81">
        <v>3.3835356940856258E-8</v>
      </c>
      <c r="AA19" s="81">
        <v>3.3737107436298355E-3</v>
      </c>
      <c r="AB19" s="81">
        <v>3.3108980591271915</v>
      </c>
      <c r="AC19" s="81">
        <v>5.0857348513714467</v>
      </c>
      <c r="AD19" s="81">
        <v>5.0159492973424467</v>
      </c>
      <c r="AE19" s="81">
        <v>0.4870624821479308</v>
      </c>
      <c r="AF19" s="81">
        <v>248.54804565085144</v>
      </c>
      <c r="AG19" s="81">
        <v>902.15771045575161</v>
      </c>
      <c r="AH19" s="81">
        <v>0.45766733663196585</v>
      </c>
      <c r="AI19" s="81">
        <v>0.17418078151880373</v>
      </c>
      <c r="AJ19" s="81">
        <v>7.3814860141753702E-5</v>
      </c>
      <c r="AK19" s="81">
        <v>30.54481802290903</v>
      </c>
      <c r="AL19" s="81">
        <v>9.2855583197823961</v>
      </c>
      <c r="AM19" s="81">
        <v>22.202857612152073</v>
      </c>
      <c r="AN19" s="81">
        <v>81.926860850811252</v>
      </c>
      <c r="AO19" s="81">
        <v>230.93809084602833</v>
      </c>
      <c r="AP19" s="81">
        <v>3348.5255798303328</v>
      </c>
      <c r="AQ19" s="81">
        <v>2.3215687111727319</v>
      </c>
      <c r="AR19" s="81">
        <v>17.060959644501349</v>
      </c>
      <c r="AS19" s="81">
        <v>7.5572046498688881</v>
      </c>
      <c r="AT19" s="81">
        <v>0</v>
      </c>
      <c r="AU19" s="81">
        <v>67.255966125664827</v>
      </c>
      <c r="AV19" s="81">
        <v>434.15595422466833</v>
      </c>
      <c r="AW19" s="81">
        <v>170.82788013192683</v>
      </c>
      <c r="AX19" s="81">
        <v>1.9577682452455512</v>
      </c>
      <c r="AY19" s="81">
        <v>53.630739935173004</v>
      </c>
      <c r="AZ19" s="81">
        <v>6.8785142050496511</v>
      </c>
      <c r="BA19" s="81">
        <v>0.19358040129215204</v>
      </c>
      <c r="BB19" s="81">
        <v>1.6458315951711497E-7</v>
      </c>
      <c r="BC19" s="81">
        <v>100.74210228525435</v>
      </c>
      <c r="BD19" s="81">
        <v>121.10303274694516</v>
      </c>
      <c r="BE19" s="81">
        <v>1244.1878408743098</v>
      </c>
      <c r="BF19" s="81">
        <v>258.19927036793399</v>
      </c>
      <c r="BG19" s="81">
        <v>125.53971241175513</v>
      </c>
      <c r="BH19" s="81">
        <v>8.7876364502501154</v>
      </c>
      <c r="BI19" s="81">
        <v>26.474932778718635</v>
      </c>
      <c r="BJ19" s="81">
        <v>157.8630341059868</v>
      </c>
      <c r="BK19" s="81">
        <v>18.960238653292262</v>
      </c>
      <c r="BL19" s="81">
        <v>26.486473220430479</v>
      </c>
      <c r="BM19" s="81">
        <v>66.008474442124964</v>
      </c>
      <c r="BN19" s="81">
        <v>0</v>
      </c>
      <c r="BO19" s="81">
        <v>0</v>
      </c>
      <c r="BP19" s="129">
        <v>8150.4262129356084</v>
      </c>
      <c r="BQ19" s="81">
        <v>0</v>
      </c>
      <c r="BR19" s="81">
        <v>0</v>
      </c>
      <c r="BS19" s="129">
        <v>0</v>
      </c>
      <c r="BT19" s="81">
        <v>0</v>
      </c>
      <c r="BU19" s="81">
        <v>39.462314894504757</v>
      </c>
      <c r="BV19" s="129">
        <v>39.462314894504757</v>
      </c>
      <c r="BW19" s="81">
        <v>4.3988503094660576</v>
      </c>
      <c r="BX19" s="129">
        <v>43.861165203970813</v>
      </c>
      <c r="BY19" s="130">
        <v>8194.2873781395792</v>
      </c>
      <c r="BZ19" s="107"/>
      <c r="CB19" s="87"/>
    </row>
    <row r="20" spans="1:80" ht="14.25" customHeight="1">
      <c r="A20" s="33" t="s">
        <v>444</v>
      </c>
      <c r="B20" s="21" t="s">
        <v>361</v>
      </c>
      <c r="C20" s="108" t="s">
        <v>128</v>
      </c>
      <c r="D20" s="81">
        <v>1509.7137578104971</v>
      </c>
      <c r="E20" s="81">
        <v>400.62472174946856</v>
      </c>
      <c r="F20" s="81">
        <v>1565.896054778309</v>
      </c>
      <c r="G20" s="81">
        <v>8501.3355377006774</v>
      </c>
      <c r="H20" s="81">
        <v>1031.9828821137146</v>
      </c>
      <c r="I20" s="81">
        <v>505.54250812302701</v>
      </c>
      <c r="J20" s="81">
        <v>150.13429975233771</v>
      </c>
      <c r="K20" s="81">
        <v>0</v>
      </c>
      <c r="L20" s="81">
        <v>18.72371215957844</v>
      </c>
      <c r="M20" s="81">
        <v>0</v>
      </c>
      <c r="N20" s="81">
        <v>0</v>
      </c>
      <c r="O20" s="81">
        <v>10.85754379981956</v>
      </c>
      <c r="P20" s="81">
        <v>51.298189627188812</v>
      </c>
      <c r="Q20" s="81">
        <v>3802.0186294345422</v>
      </c>
      <c r="R20" s="81">
        <v>1758.0987814175498</v>
      </c>
      <c r="S20" s="81">
        <v>159.44892852018066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70.264938296912206</v>
      </c>
      <c r="Z20" s="81">
        <v>52.261618582574485</v>
      </c>
      <c r="AA20" s="81">
        <v>0</v>
      </c>
      <c r="AB20" s="81">
        <v>244.34600201913489</v>
      </c>
      <c r="AC20" s="81">
        <v>738.22977306395126</v>
      </c>
      <c r="AD20" s="81">
        <v>11649.835853016235</v>
      </c>
      <c r="AE20" s="81">
        <v>1295.4506748805095</v>
      </c>
      <c r="AF20" s="81">
        <v>10176.201475271515</v>
      </c>
      <c r="AG20" s="81">
        <v>2831.7412016344915</v>
      </c>
      <c r="AH20" s="81">
        <v>2636.6389202152004</v>
      </c>
      <c r="AI20" s="81">
        <v>887.53292707745379</v>
      </c>
      <c r="AJ20" s="81">
        <v>101.45262400836761</v>
      </c>
      <c r="AK20" s="81">
        <v>1332.8348757708163</v>
      </c>
      <c r="AL20" s="81">
        <v>223.31638289096063</v>
      </c>
      <c r="AM20" s="81">
        <v>3517.0907349235522</v>
      </c>
      <c r="AN20" s="81">
        <v>13.824842715147549</v>
      </c>
      <c r="AO20" s="81">
        <v>154.18657643260411</v>
      </c>
      <c r="AP20" s="81">
        <v>1962.5324007953182</v>
      </c>
      <c r="AQ20" s="81">
        <v>16.557379870704406</v>
      </c>
      <c r="AR20" s="81">
        <v>117.10922694771099</v>
      </c>
      <c r="AS20" s="81">
        <v>204.3155159643326</v>
      </c>
      <c r="AT20" s="81">
        <v>0</v>
      </c>
      <c r="AU20" s="81">
        <v>424.1053213238531</v>
      </c>
      <c r="AV20" s="81">
        <v>2398.5581335022212</v>
      </c>
      <c r="AW20" s="81">
        <v>1738.8266295401988</v>
      </c>
      <c r="AX20" s="81">
        <v>54.376672794360452</v>
      </c>
      <c r="AY20" s="81">
        <v>341.25198762083602</v>
      </c>
      <c r="AZ20" s="81">
        <v>198.71136727345311</v>
      </c>
      <c r="BA20" s="81">
        <v>18.889140456457895</v>
      </c>
      <c r="BB20" s="81">
        <v>16.87602936610913</v>
      </c>
      <c r="BC20" s="81">
        <v>1428.7901054118238</v>
      </c>
      <c r="BD20" s="81">
        <v>1850.3463424009242</v>
      </c>
      <c r="BE20" s="81">
        <v>4252.3385199578406</v>
      </c>
      <c r="BF20" s="81">
        <v>738.32543043679266</v>
      </c>
      <c r="BG20" s="81">
        <v>1320.0007539499309</v>
      </c>
      <c r="BH20" s="81">
        <v>18.556175876077958</v>
      </c>
      <c r="BI20" s="81">
        <v>29.147893346423853</v>
      </c>
      <c r="BJ20" s="81">
        <v>70.771778757728569</v>
      </c>
      <c r="BK20" s="81">
        <v>104.82883953436183</v>
      </c>
      <c r="BL20" s="81">
        <v>195.85207796208411</v>
      </c>
      <c r="BM20" s="81">
        <v>78.418136215606523</v>
      </c>
      <c r="BN20" s="81">
        <v>1.031668121523867</v>
      </c>
      <c r="BO20" s="81">
        <v>0</v>
      </c>
      <c r="BP20" s="129">
        <v>72971.402495212984</v>
      </c>
      <c r="BQ20" s="81">
        <v>23898.952774509908</v>
      </c>
      <c r="BR20" s="81">
        <v>0</v>
      </c>
      <c r="BS20" s="129">
        <v>23898.952774509908</v>
      </c>
      <c r="BT20" s="81">
        <v>0</v>
      </c>
      <c r="BU20" s="81">
        <v>1054.7695581418179</v>
      </c>
      <c r="BV20" s="129">
        <v>1054.7695581418179</v>
      </c>
      <c r="BW20" s="81">
        <v>2527.9574259615774</v>
      </c>
      <c r="BX20" s="129">
        <v>27481.679758613303</v>
      </c>
      <c r="BY20" s="130">
        <v>100453.08225382629</v>
      </c>
      <c r="BZ20" s="107"/>
      <c r="CB20" s="87"/>
    </row>
    <row r="21" spans="1:80" ht="14.25" customHeight="1">
      <c r="A21" s="33" t="s">
        <v>445</v>
      </c>
      <c r="B21" s="21" t="s">
        <v>334</v>
      </c>
      <c r="C21" s="108" t="s">
        <v>129</v>
      </c>
      <c r="D21" s="81">
        <v>3237.0089285696968</v>
      </c>
      <c r="E21" s="81">
        <v>77.542318630976254</v>
      </c>
      <c r="F21" s="81">
        <v>4.8574147195088022</v>
      </c>
      <c r="G21" s="81">
        <v>4371.7270879581729</v>
      </c>
      <c r="H21" s="81">
        <v>3810.8886754291907</v>
      </c>
      <c r="I21" s="81">
        <v>1683.0992531457841</v>
      </c>
      <c r="J21" s="81">
        <v>158.48920610288957</v>
      </c>
      <c r="K21" s="81">
        <v>0</v>
      </c>
      <c r="L21" s="81">
        <v>252.09758877126038</v>
      </c>
      <c r="M21" s="81">
        <v>0</v>
      </c>
      <c r="N21" s="81">
        <v>0</v>
      </c>
      <c r="O21" s="81">
        <v>337.5624718865991</v>
      </c>
      <c r="P21" s="81">
        <v>1998.2333189486963</v>
      </c>
      <c r="Q21" s="81">
        <v>1144.2219278236171</v>
      </c>
      <c r="R21" s="81">
        <v>80.303403187469442</v>
      </c>
      <c r="S21" s="81">
        <v>852.85994813339892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619.59194915631872</v>
      </c>
      <c r="Z21" s="81">
        <v>44.096763243687633</v>
      </c>
      <c r="AA21" s="81">
        <v>0</v>
      </c>
      <c r="AB21" s="81">
        <v>135.89176060154062</v>
      </c>
      <c r="AC21" s="81">
        <v>355.12545619044505</v>
      </c>
      <c r="AD21" s="81">
        <v>3125.9530945302431</v>
      </c>
      <c r="AE21" s="81">
        <v>159.79046935107797</v>
      </c>
      <c r="AF21" s="81">
        <v>167.08011120270223</v>
      </c>
      <c r="AG21" s="81">
        <v>268.99330124074498</v>
      </c>
      <c r="AH21" s="81">
        <v>359.40736109096548</v>
      </c>
      <c r="AI21" s="81">
        <v>8.0021866500803096</v>
      </c>
      <c r="AJ21" s="81">
        <v>64.558883442826428</v>
      </c>
      <c r="AK21" s="81">
        <v>70.021236186188403</v>
      </c>
      <c r="AL21" s="81">
        <v>6.6303360946977117</v>
      </c>
      <c r="AM21" s="81">
        <v>968.82951039376371</v>
      </c>
      <c r="AN21" s="81">
        <v>41.390167908063042</v>
      </c>
      <c r="AO21" s="81">
        <v>71.582439571180942</v>
      </c>
      <c r="AP21" s="81">
        <v>307.61700249478224</v>
      </c>
      <c r="AQ21" s="81">
        <v>108.45649894415143</v>
      </c>
      <c r="AR21" s="81">
        <v>34.242520336686631</v>
      </c>
      <c r="AS21" s="81">
        <v>232.20233302566751</v>
      </c>
      <c r="AT21" s="81">
        <v>0</v>
      </c>
      <c r="AU21" s="81">
        <v>53.347287942366805</v>
      </c>
      <c r="AV21" s="81">
        <v>188.49673457246271</v>
      </c>
      <c r="AW21" s="81">
        <v>830.70142692720879</v>
      </c>
      <c r="AX21" s="81">
        <v>15.590110728296805</v>
      </c>
      <c r="AY21" s="81">
        <v>114.40292907741191</v>
      </c>
      <c r="AZ21" s="81">
        <v>117.24818137806167</v>
      </c>
      <c r="BA21" s="81">
        <v>37.083344897307995</v>
      </c>
      <c r="BB21" s="81">
        <v>1.2676468900324429</v>
      </c>
      <c r="BC21" s="81">
        <v>84.655129332629855</v>
      </c>
      <c r="BD21" s="81">
        <v>296.15847094748148</v>
      </c>
      <c r="BE21" s="81">
        <v>447.57326508636629</v>
      </c>
      <c r="BF21" s="81">
        <v>180.07400293966097</v>
      </c>
      <c r="BG21" s="81">
        <v>2711.0128776768661</v>
      </c>
      <c r="BH21" s="81">
        <v>35.285086446984167</v>
      </c>
      <c r="BI21" s="81">
        <v>38.879551054849053</v>
      </c>
      <c r="BJ21" s="81">
        <v>27.543919303706936</v>
      </c>
      <c r="BK21" s="81">
        <v>181.3614695995966</v>
      </c>
      <c r="BL21" s="81">
        <v>89.826849618580411</v>
      </c>
      <c r="BM21" s="81">
        <v>229.38003637925215</v>
      </c>
      <c r="BN21" s="81">
        <v>0.64862147824005167</v>
      </c>
      <c r="BO21" s="81">
        <v>0</v>
      </c>
      <c r="BP21" s="129">
        <v>30838.891867240432</v>
      </c>
      <c r="BQ21" s="81">
        <v>28954.936491023298</v>
      </c>
      <c r="BR21" s="81">
        <v>0</v>
      </c>
      <c r="BS21" s="129">
        <v>28954.936491023298</v>
      </c>
      <c r="BT21" s="81">
        <v>0</v>
      </c>
      <c r="BU21" s="81">
        <v>1368.0887186474438</v>
      </c>
      <c r="BV21" s="129">
        <v>1368.0887186474438</v>
      </c>
      <c r="BW21" s="81">
        <v>1386.3295042640391</v>
      </c>
      <c r="BX21" s="129">
        <v>31709.354713934779</v>
      </c>
      <c r="BY21" s="130">
        <v>62548.246581175212</v>
      </c>
      <c r="BZ21" s="107"/>
      <c r="CB21" s="87"/>
    </row>
    <row r="22" spans="1:80" ht="14.25" customHeight="1">
      <c r="A22" s="33" t="s">
        <v>446</v>
      </c>
      <c r="B22" s="21" t="s">
        <v>362</v>
      </c>
      <c r="C22" s="108" t="s">
        <v>130</v>
      </c>
      <c r="D22" s="81">
        <v>918.67175072277541</v>
      </c>
      <c r="E22" s="81">
        <v>2.6739631046909122E-2</v>
      </c>
      <c r="F22" s="81">
        <v>40.560377810704196</v>
      </c>
      <c r="G22" s="81">
        <v>57.260831718724461</v>
      </c>
      <c r="H22" s="81">
        <v>181.99315031259448</v>
      </c>
      <c r="I22" s="81">
        <v>1.9954811198789586</v>
      </c>
      <c r="J22" s="81">
        <v>0.10389861374628424</v>
      </c>
      <c r="K22" s="81">
        <v>0</v>
      </c>
      <c r="L22" s="81">
        <v>1.2734429152387849</v>
      </c>
      <c r="M22" s="81">
        <v>0</v>
      </c>
      <c r="N22" s="81">
        <v>0</v>
      </c>
      <c r="O22" s="81">
        <v>324.83911562477743</v>
      </c>
      <c r="P22" s="81">
        <v>0.13028379820947178</v>
      </c>
      <c r="Q22" s="81">
        <v>1.3549735881891423</v>
      </c>
      <c r="R22" s="81">
        <v>0.69986871483555735</v>
      </c>
      <c r="S22" s="81">
        <v>1.8602066024274044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8.4671727972410249</v>
      </c>
      <c r="Z22" s="81">
        <v>0.58270302276084007</v>
      </c>
      <c r="AA22" s="81">
        <v>0</v>
      </c>
      <c r="AB22" s="81">
        <v>14.199590893455641</v>
      </c>
      <c r="AC22" s="81">
        <v>23.915400556746278</v>
      </c>
      <c r="AD22" s="81">
        <v>21.770111918500142</v>
      </c>
      <c r="AE22" s="81">
        <v>0.72195586011021728</v>
      </c>
      <c r="AF22" s="81">
        <v>56.702643981479596</v>
      </c>
      <c r="AG22" s="81">
        <v>167.81252067247618</v>
      </c>
      <c r="AH22" s="81">
        <v>3.1818011546177973</v>
      </c>
      <c r="AI22" s="81">
        <v>8.079758691226066E-2</v>
      </c>
      <c r="AJ22" s="81">
        <v>3.4508260023847313</v>
      </c>
      <c r="AK22" s="81">
        <v>16.811963566087432</v>
      </c>
      <c r="AL22" s="81">
        <v>3.3094092550368979</v>
      </c>
      <c r="AM22" s="81">
        <v>50.673222867411489</v>
      </c>
      <c r="AN22" s="81">
        <v>21.984025354841364</v>
      </c>
      <c r="AO22" s="81">
        <v>23.530134919788921</v>
      </c>
      <c r="AP22" s="81">
        <v>153.12160235091122</v>
      </c>
      <c r="AQ22" s="81">
        <v>0.11367950033556259</v>
      </c>
      <c r="AR22" s="81">
        <v>7.1862461248063072</v>
      </c>
      <c r="AS22" s="81">
        <v>2.6483590849124035</v>
      </c>
      <c r="AT22" s="81">
        <v>0</v>
      </c>
      <c r="AU22" s="81">
        <v>2.4816698010727714</v>
      </c>
      <c r="AV22" s="81">
        <v>22.794786810045956</v>
      </c>
      <c r="AW22" s="81">
        <v>85.53049831709825</v>
      </c>
      <c r="AX22" s="81">
        <v>2.1320791497487344</v>
      </c>
      <c r="AY22" s="81">
        <v>24.312698794454612</v>
      </c>
      <c r="AZ22" s="81">
        <v>7.8086381692742792</v>
      </c>
      <c r="BA22" s="81">
        <v>8.6836481392194553</v>
      </c>
      <c r="BB22" s="81">
        <v>4.3375871135808899E-3</v>
      </c>
      <c r="BC22" s="81">
        <v>39.811908648712944</v>
      </c>
      <c r="BD22" s="81">
        <v>107.97867755094815</v>
      </c>
      <c r="BE22" s="81">
        <v>208.87845760558812</v>
      </c>
      <c r="BF22" s="81">
        <v>118.38246913103367</v>
      </c>
      <c r="BG22" s="81">
        <v>4098.2683294698018</v>
      </c>
      <c r="BH22" s="81">
        <v>30.015551216055016</v>
      </c>
      <c r="BI22" s="81">
        <v>2.8861368343311398</v>
      </c>
      <c r="BJ22" s="81">
        <v>15.41962989866599</v>
      </c>
      <c r="BK22" s="81">
        <v>29.063548014662913</v>
      </c>
      <c r="BL22" s="81">
        <v>16.565960179216972</v>
      </c>
      <c r="BM22" s="81">
        <v>10.389394404577716</v>
      </c>
      <c r="BN22" s="81">
        <v>3.9817998940528008E-3</v>
      </c>
      <c r="BO22" s="81">
        <v>0</v>
      </c>
      <c r="BP22" s="129">
        <v>6942.4466901654823</v>
      </c>
      <c r="BQ22" s="81">
        <v>23682.21954862183</v>
      </c>
      <c r="BR22" s="81">
        <v>0</v>
      </c>
      <c r="BS22" s="129">
        <v>23682.21954862183</v>
      </c>
      <c r="BT22" s="81">
        <v>0</v>
      </c>
      <c r="BU22" s="81">
        <v>605.76178298321668</v>
      </c>
      <c r="BV22" s="129">
        <v>605.76178298321668</v>
      </c>
      <c r="BW22" s="81">
        <v>621.01432308297183</v>
      </c>
      <c r="BX22" s="129">
        <v>24908.995654688017</v>
      </c>
      <c r="BY22" s="130">
        <v>31851.442344853498</v>
      </c>
      <c r="BZ22" s="107"/>
      <c r="CB22" s="87"/>
    </row>
    <row r="23" spans="1:80" ht="14.25" customHeight="1">
      <c r="A23" s="33" t="s">
        <v>447</v>
      </c>
      <c r="B23" s="21" t="s">
        <v>335</v>
      </c>
      <c r="C23" s="108" t="s">
        <v>131</v>
      </c>
      <c r="D23" s="81">
        <v>619.96790119944933</v>
      </c>
      <c r="E23" s="81">
        <v>57.741954252177166</v>
      </c>
      <c r="F23" s="81">
        <v>46.202333060056652</v>
      </c>
      <c r="G23" s="81">
        <v>572.39202960983982</v>
      </c>
      <c r="H23" s="81">
        <v>3364.6383237422306</v>
      </c>
      <c r="I23" s="81">
        <v>563.75505442327938</v>
      </c>
      <c r="J23" s="81">
        <v>96.560169100381486</v>
      </c>
      <c r="K23" s="81">
        <v>0</v>
      </c>
      <c r="L23" s="81">
        <v>73.784776895613675</v>
      </c>
      <c r="M23" s="81">
        <v>0</v>
      </c>
      <c r="N23" s="81">
        <v>0</v>
      </c>
      <c r="O23" s="81">
        <v>341.30225993835984</v>
      </c>
      <c r="P23" s="81">
        <v>940.51160694872249</v>
      </c>
      <c r="Q23" s="81">
        <v>461.29573266296603</v>
      </c>
      <c r="R23" s="81">
        <v>89.962237494581814</v>
      </c>
      <c r="S23" s="81">
        <v>700.43394836649657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416.46409447105134</v>
      </c>
      <c r="Z23" s="81">
        <v>38.327634971949287</v>
      </c>
      <c r="AA23" s="81">
        <v>199.5752693263909</v>
      </c>
      <c r="AB23" s="81">
        <v>258.16407819455173</v>
      </c>
      <c r="AC23" s="81">
        <v>411.47239358555845</v>
      </c>
      <c r="AD23" s="81">
        <v>5911.3657450615628</v>
      </c>
      <c r="AE23" s="81">
        <v>2211.4005354814553</v>
      </c>
      <c r="AF23" s="81">
        <v>1231.5088326758969</v>
      </c>
      <c r="AG23" s="81">
        <v>882.94384819022832</v>
      </c>
      <c r="AH23" s="81">
        <v>178.83764176036988</v>
      </c>
      <c r="AI23" s="81">
        <v>729.51964388167107</v>
      </c>
      <c r="AJ23" s="81">
        <v>31.008168344925625</v>
      </c>
      <c r="AK23" s="81">
        <v>89.244154951998723</v>
      </c>
      <c r="AL23" s="81">
        <v>22.652721017097544</v>
      </c>
      <c r="AM23" s="81">
        <v>305.03804032786758</v>
      </c>
      <c r="AN23" s="81">
        <v>7.4511156098571263</v>
      </c>
      <c r="AO23" s="81">
        <v>71.907379531053067</v>
      </c>
      <c r="AP23" s="81">
        <v>1181.2261067239115</v>
      </c>
      <c r="AQ23" s="81">
        <v>28.772932493984879</v>
      </c>
      <c r="AR23" s="81">
        <v>113.79928026047568</v>
      </c>
      <c r="AS23" s="81">
        <v>86.998217535571357</v>
      </c>
      <c r="AT23" s="81">
        <v>0</v>
      </c>
      <c r="AU23" s="81">
        <v>19.788709434693022</v>
      </c>
      <c r="AV23" s="81">
        <v>178.09297410927491</v>
      </c>
      <c r="AW23" s="81">
        <v>346.23035093600328</v>
      </c>
      <c r="AX23" s="81">
        <v>27.858546230143222</v>
      </c>
      <c r="AY23" s="81">
        <v>392.43275693587475</v>
      </c>
      <c r="AZ23" s="81">
        <v>42.46354931918561</v>
      </c>
      <c r="BA23" s="81">
        <v>11.406030183053314</v>
      </c>
      <c r="BB23" s="81">
        <v>16.783445516666269</v>
      </c>
      <c r="BC23" s="81">
        <v>27.105237203572365</v>
      </c>
      <c r="BD23" s="81">
        <v>355.76787895011347</v>
      </c>
      <c r="BE23" s="81">
        <v>390.61956437771329</v>
      </c>
      <c r="BF23" s="81">
        <v>175.09036433323774</v>
      </c>
      <c r="BG23" s="81">
        <v>234.59169946755878</v>
      </c>
      <c r="BH23" s="81">
        <v>1.1049245246694337</v>
      </c>
      <c r="BI23" s="81">
        <v>10.762152676628059</v>
      </c>
      <c r="BJ23" s="81">
        <v>30.39973126800091</v>
      </c>
      <c r="BK23" s="81">
        <v>89.123644977594395</v>
      </c>
      <c r="BL23" s="81">
        <v>100.2411770350987</v>
      </c>
      <c r="BM23" s="81">
        <v>46.703848233656657</v>
      </c>
      <c r="BN23" s="81">
        <v>21.930938595374116</v>
      </c>
      <c r="BO23" s="81">
        <v>0</v>
      </c>
      <c r="BP23" s="129">
        <v>24854.723686399691</v>
      </c>
      <c r="BQ23" s="81">
        <v>7089.3315342403139</v>
      </c>
      <c r="BR23" s="81">
        <v>0</v>
      </c>
      <c r="BS23" s="129">
        <v>7089.3315342403139</v>
      </c>
      <c r="BT23" s="81">
        <v>215.2864897071596</v>
      </c>
      <c r="BU23" s="81">
        <v>654.70018719192899</v>
      </c>
      <c r="BV23" s="129">
        <v>869.98667689908859</v>
      </c>
      <c r="BW23" s="81">
        <v>846.03170235173297</v>
      </c>
      <c r="BX23" s="129">
        <v>8805.3499134911344</v>
      </c>
      <c r="BY23" s="130">
        <v>33660.073599890828</v>
      </c>
      <c r="BZ23" s="107"/>
      <c r="CB23" s="87"/>
    </row>
    <row r="24" spans="1:80" ht="14.25" customHeight="1">
      <c r="A24" s="33" t="s">
        <v>448</v>
      </c>
      <c r="B24" s="21" t="s">
        <v>336</v>
      </c>
      <c r="C24" s="108" t="s">
        <v>132</v>
      </c>
      <c r="D24" s="81">
        <v>146.556003017987</v>
      </c>
      <c r="E24" s="81">
        <v>7.5914846597356211</v>
      </c>
      <c r="F24" s="81">
        <v>54.117890068866622</v>
      </c>
      <c r="G24" s="81">
        <v>1773.9104289397126</v>
      </c>
      <c r="H24" s="81">
        <v>1451.3627658335142</v>
      </c>
      <c r="I24" s="81">
        <v>185.35267280094462</v>
      </c>
      <c r="J24" s="81">
        <v>34.316340881870858</v>
      </c>
      <c r="K24" s="81">
        <v>43.027917081892788</v>
      </c>
      <c r="L24" s="81">
        <v>9.9961681310974235</v>
      </c>
      <c r="M24" s="81">
        <v>1.0974281825647412</v>
      </c>
      <c r="N24" s="81">
        <v>581.40498434587028</v>
      </c>
      <c r="O24" s="81">
        <v>155.76362735334106</v>
      </c>
      <c r="P24" s="81">
        <v>39.223886988311818</v>
      </c>
      <c r="Q24" s="81">
        <v>10208.811057092333</v>
      </c>
      <c r="R24" s="81">
        <v>274.80612107933734</v>
      </c>
      <c r="S24" s="81">
        <v>678.10537639738243</v>
      </c>
      <c r="T24" s="81">
        <v>0</v>
      </c>
      <c r="U24" s="81">
        <v>0</v>
      </c>
      <c r="V24" s="81">
        <v>10.44451908842302</v>
      </c>
      <c r="W24" s="81">
        <v>0</v>
      </c>
      <c r="X24" s="81">
        <v>0</v>
      </c>
      <c r="Y24" s="81">
        <v>169.96302352496372</v>
      </c>
      <c r="Z24" s="81">
        <v>5.145801143426187</v>
      </c>
      <c r="AA24" s="81">
        <v>2477.1985927015344</v>
      </c>
      <c r="AB24" s="81">
        <v>30.992313018227559</v>
      </c>
      <c r="AC24" s="81">
        <v>58.883417860275365</v>
      </c>
      <c r="AD24" s="81">
        <v>54315.640288079259</v>
      </c>
      <c r="AE24" s="81">
        <v>41.554483384732421</v>
      </c>
      <c r="AF24" s="81">
        <v>1843.7194789555911</v>
      </c>
      <c r="AG24" s="81">
        <v>4913.8207769751125</v>
      </c>
      <c r="AH24" s="81">
        <v>79.563972345982776</v>
      </c>
      <c r="AI24" s="81">
        <v>119.24520454981163</v>
      </c>
      <c r="AJ24" s="81">
        <v>5.1233194087501506</v>
      </c>
      <c r="AK24" s="81">
        <v>17.091243416922282</v>
      </c>
      <c r="AL24" s="81">
        <v>1.8713025056685129</v>
      </c>
      <c r="AM24" s="81">
        <v>989.72876135625393</v>
      </c>
      <c r="AN24" s="81">
        <v>1.5436490476217832</v>
      </c>
      <c r="AO24" s="81">
        <v>173.207892537893</v>
      </c>
      <c r="AP24" s="81">
        <v>434.60702393267036</v>
      </c>
      <c r="AQ24" s="81">
        <v>10.787550751681417</v>
      </c>
      <c r="AR24" s="81">
        <v>51.505274827099669</v>
      </c>
      <c r="AS24" s="81">
        <v>62.389166433400057</v>
      </c>
      <c r="AT24" s="81">
        <v>0</v>
      </c>
      <c r="AU24" s="81">
        <v>63.594555510129524</v>
      </c>
      <c r="AV24" s="81">
        <v>672.22719758301548</v>
      </c>
      <c r="AW24" s="81">
        <v>1368.4547445815108</v>
      </c>
      <c r="AX24" s="81">
        <v>8.7745640749738918</v>
      </c>
      <c r="AY24" s="81">
        <v>26.786110360630513</v>
      </c>
      <c r="AZ24" s="81">
        <v>14.863229848192709</v>
      </c>
      <c r="BA24" s="81">
        <v>6.2274290430214689</v>
      </c>
      <c r="BB24" s="81">
        <v>6.3957038679911546</v>
      </c>
      <c r="BC24" s="81">
        <v>59.076093729310763</v>
      </c>
      <c r="BD24" s="81">
        <v>358.63105778186502</v>
      </c>
      <c r="BE24" s="81">
        <v>155.13588540310542</v>
      </c>
      <c r="BF24" s="81">
        <v>43.962126293520754</v>
      </c>
      <c r="BG24" s="81">
        <v>79.57615893151285</v>
      </c>
      <c r="BH24" s="81">
        <v>1.6061729619195142</v>
      </c>
      <c r="BI24" s="81">
        <v>11.360552257454016</v>
      </c>
      <c r="BJ24" s="81">
        <v>19.087168347544424</v>
      </c>
      <c r="BK24" s="81">
        <v>334.69817826533716</v>
      </c>
      <c r="BL24" s="81">
        <v>612.22825697081078</v>
      </c>
      <c r="BM24" s="81">
        <v>338.72170074801033</v>
      </c>
      <c r="BN24" s="81">
        <v>5.0317051218714555E-2</v>
      </c>
      <c r="BO24" s="81">
        <v>0</v>
      </c>
      <c r="BP24" s="129">
        <v>85640.928412311157</v>
      </c>
      <c r="BQ24" s="81">
        <v>1155.6060108921718</v>
      </c>
      <c r="BR24" s="81">
        <v>0</v>
      </c>
      <c r="BS24" s="129">
        <v>1155.6060108921718</v>
      </c>
      <c r="BT24" s="81">
        <v>3.3383706802157103</v>
      </c>
      <c r="BU24" s="81">
        <v>431.66089987227815</v>
      </c>
      <c r="BV24" s="129">
        <v>434.99927055249384</v>
      </c>
      <c r="BW24" s="81">
        <v>5081.9871988354816</v>
      </c>
      <c r="BX24" s="129">
        <v>6672.5924802801474</v>
      </c>
      <c r="BY24" s="130">
        <v>92313.520892591303</v>
      </c>
      <c r="BZ24" s="107"/>
      <c r="CB24" s="87"/>
    </row>
    <row r="25" spans="1:80" ht="14.25" customHeight="1">
      <c r="A25" s="33" t="s">
        <v>449</v>
      </c>
      <c r="B25" s="21" t="s">
        <v>363</v>
      </c>
      <c r="C25" s="108" t="s">
        <v>133</v>
      </c>
      <c r="D25" s="81">
        <v>28.576887810035277</v>
      </c>
      <c r="E25" s="81">
        <v>1.404169126705038</v>
      </c>
      <c r="F25" s="81">
        <v>4.0534076059477089</v>
      </c>
      <c r="G25" s="81">
        <v>2656.091876218281</v>
      </c>
      <c r="H25" s="81">
        <v>193.1339064747722</v>
      </c>
      <c r="I25" s="81">
        <v>79.529795627352456</v>
      </c>
      <c r="J25" s="81">
        <v>11.967364087859732</v>
      </c>
      <c r="K25" s="81">
        <v>38.549945312424477</v>
      </c>
      <c r="L25" s="81">
        <v>13.032350204431994</v>
      </c>
      <c r="M25" s="81">
        <v>1.0706984909719381</v>
      </c>
      <c r="N25" s="81">
        <v>0</v>
      </c>
      <c r="O25" s="81">
        <v>63.081303799679276</v>
      </c>
      <c r="P25" s="81">
        <v>514.86179466692511</v>
      </c>
      <c r="Q25" s="81">
        <v>489.57647470603871</v>
      </c>
      <c r="R25" s="81">
        <v>4720.2548423829521</v>
      </c>
      <c r="S25" s="81">
        <v>10037.797125265224</v>
      </c>
      <c r="T25" s="81">
        <v>1.8969817479311277</v>
      </c>
      <c r="U25" s="81">
        <v>0</v>
      </c>
      <c r="V25" s="81">
        <v>0</v>
      </c>
      <c r="W25" s="81">
        <v>0</v>
      </c>
      <c r="X25" s="81">
        <v>0</v>
      </c>
      <c r="Y25" s="81">
        <v>326.45655863035262</v>
      </c>
      <c r="Z25" s="81">
        <v>88.88184186129125</v>
      </c>
      <c r="AA25" s="81">
        <v>0</v>
      </c>
      <c r="AB25" s="81">
        <v>859.9013897044448</v>
      </c>
      <c r="AC25" s="81">
        <v>3960.7231688235142</v>
      </c>
      <c r="AD25" s="81">
        <v>7427.7953957716754</v>
      </c>
      <c r="AE25" s="81">
        <v>8.1371932611804922</v>
      </c>
      <c r="AF25" s="81">
        <v>322.75061060128809</v>
      </c>
      <c r="AG25" s="81">
        <v>667.08008358954976</v>
      </c>
      <c r="AH25" s="81">
        <v>29.908905630825618</v>
      </c>
      <c r="AI25" s="81">
        <v>3.3019608542960976</v>
      </c>
      <c r="AJ25" s="81">
        <v>3.6270553400765886</v>
      </c>
      <c r="AK25" s="81">
        <v>74.261167153885083</v>
      </c>
      <c r="AL25" s="81">
        <v>1.9456293680125778</v>
      </c>
      <c r="AM25" s="81">
        <v>117.70335745411722</v>
      </c>
      <c r="AN25" s="81">
        <v>0.7859554813507601</v>
      </c>
      <c r="AO25" s="81">
        <v>18.350896593435568</v>
      </c>
      <c r="AP25" s="81">
        <v>289.33443927774141</v>
      </c>
      <c r="AQ25" s="81">
        <v>2.9335659047838223</v>
      </c>
      <c r="AR25" s="81">
        <v>39.617925877404602</v>
      </c>
      <c r="AS25" s="81">
        <v>8.408467002172765</v>
      </c>
      <c r="AT25" s="81">
        <v>0</v>
      </c>
      <c r="AU25" s="81">
        <v>11.466432282660005</v>
      </c>
      <c r="AV25" s="81">
        <v>1575.2774871683835</v>
      </c>
      <c r="AW25" s="81">
        <v>601.18530527380858</v>
      </c>
      <c r="AX25" s="81">
        <v>7.774466506351521</v>
      </c>
      <c r="AY25" s="81">
        <v>170.55062076534014</v>
      </c>
      <c r="AZ25" s="81">
        <v>20.566905820315657</v>
      </c>
      <c r="BA25" s="81">
        <v>8.5716804237920154</v>
      </c>
      <c r="BB25" s="81">
        <v>0.25934860024154804</v>
      </c>
      <c r="BC25" s="81">
        <v>3.4908935618133898</v>
      </c>
      <c r="BD25" s="81">
        <v>367.34102640777735</v>
      </c>
      <c r="BE25" s="81">
        <v>76.59683798833484</v>
      </c>
      <c r="BF25" s="81">
        <v>17.607820781849405</v>
      </c>
      <c r="BG25" s="81">
        <v>56.424962588423583</v>
      </c>
      <c r="BH25" s="81">
        <v>0.74076934202786693</v>
      </c>
      <c r="BI25" s="81">
        <v>3.0369785571059751</v>
      </c>
      <c r="BJ25" s="81">
        <v>6.1939679959048881</v>
      </c>
      <c r="BK25" s="81">
        <v>27.797434691215855</v>
      </c>
      <c r="BL25" s="81">
        <v>37.001044793597281</v>
      </c>
      <c r="BM25" s="81">
        <v>44.802202074539302</v>
      </c>
      <c r="BN25" s="81">
        <v>3.6040525190258549E-2</v>
      </c>
      <c r="BO25" s="81">
        <v>0</v>
      </c>
      <c r="BP25" s="129">
        <v>36143.506717857606</v>
      </c>
      <c r="BQ25" s="81">
        <v>174.99697442123306</v>
      </c>
      <c r="BR25" s="81">
        <v>0</v>
      </c>
      <c r="BS25" s="129">
        <v>174.99697442123306</v>
      </c>
      <c r="BT25" s="81">
        <v>12240.475977555496</v>
      </c>
      <c r="BU25" s="81">
        <v>513.11819477299082</v>
      </c>
      <c r="BV25" s="129">
        <v>12753.594172328487</v>
      </c>
      <c r="BW25" s="81">
        <v>17273.179241635396</v>
      </c>
      <c r="BX25" s="129">
        <v>30201.770388385114</v>
      </c>
      <c r="BY25" s="130">
        <v>66345.27710624272</v>
      </c>
      <c r="BZ25" s="107"/>
      <c r="CB25" s="87"/>
    </row>
    <row r="26" spans="1:80" ht="14.25" customHeight="1">
      <c r="A26" s="33" t="s">
        <v>450</v>
      </c>
      <c r="B26" s="21" t="s">
        <v>337</v>
      </c>
      <c r="C26" s="108" t="s">
        <v>134</v>
      </c>
      <c r="D26" s="81">
        <v>1437.839716320369</v>
      </c>
      <c r="E26" s="81">
        <v>54.822204370132255</v>
      </c>
      <c r="F26" s="81">
        <v>5.5968191226346402</v>
      </c>
      <c r="G26" s="81">
        <v>808.02906819057785</v>
      </c>
      <c r="H26" s="81">
        <v>1650.10095747067</v>
      </c>
      <c r="I26" s="81">
        <v>1076.9604805879653</v>
      </c>
      <c r="J26" s="81">
        <v>82.054690689277095</v>
      </c>
      <c r="K26" s="81">
        <v>14.501224378285551</v>
      </c>
      <c r="L26" s="81">
        <v>15.532044873654463</v>
      </c>
      <c r="M26" s="81">
        <v>0</v>
      </c>
      <c r="N26" s="81">
        <v>0</v>
      </c>
      <c r="O26" s="81">
        <v>24.902171421970834</v>
      </c>
      <c r="P26" s="81">
        <v>49.555855652545439</v>
      </c>
      <c r="Q26" s="81">
        <v>165.09048144344385</v>
      </c>
      <c r="R26" s="81">
        <v>64.583780279937855</v>
      </c>
      <c r="S26" s="81">
        <v>2661.8288426466906</v>
      </c>
      <c r="T26" s="81">
        <v>0</v>
      </c>
      <c r="U26" s="81">
        <v>24.435675771236657</v>
      </c>
      <c r="V26" s="81">
        <v>0</v>
      </c>
      <c r="W26" s="81">
        <v>0</v>
      </c>
      <c r="X26" s="81">
        <v>0</v>
      </c>
      <c r="Y26" s="81">
        <v>468.35487480044736</v>
      </c>
      <c r="Z26" s="81">
        <v>624.56369950665021</v>
      </c>
      <c r="AA26" s="81">
        <v>0</v>
      </c>
      <c r="AB26" s="81">
        <v>184.65788424710544</v>
      </c>
      <c r="AC26" s="81">
        <v>45.115900680540157</v>
      </c>
      <c r="AD26" s="81">
        <v>7910.6478860435845</v>
      </c>
      <c r="AE26" s="81">
        <v>74.360032354442495</v>
      </c>
      <c r="AF26" s="81">
        <v>936.70465850824917</v>
      </c>
      <c r="AG26" s="81">
        <v>189.92173072774818</v>
      </c>
      <c r="AH26" s="81">
        <v>27.77096774521678</v>
      </c>
      <c r="AI26" s="81">
        <v>20.125198134462803</v>
      </c>
      <c r="AJ26" s="81">
        <v>8.5317828957728885</v>
      </c>
      <c r="AK26" s="81">
        <v>88.450884931550888</v>
      </c>
      <c r="AL26" s="81">
        <v>28.266309286002816</v>
      </c>
      <c r="AM26" s="81">
        <v>218.49989079312542</v>
      </c>
      <c r="AN26" s="81">
        <v>5.5426970795106723</v>
      </c>
      <c r="AO26" s="81">
        <v>89.419734875047141</v>
      </c>
      <c r="AP26" s="81">
        <v>4893.4038337455986</v>
      </c>
      <c r="AQ26" s="81">
        <v>345.94315203961065</v>
      </c>
      <c r="AR26" s="81">
        <v>71.080435834636404</v>
      </c>
      <c r="AS26" s="81">
        <v>57.215612204074077</v>
      </c>
      <c r="AT26" s="81">
        <v>0</v>
      </c>
      <c r="AU26" s="81">
        <v>13.575915124512807</v>
      </c>
      <c r="AV26" s="81">
        <v>180.78426565817105</v>
      </c>
      <c r="AW26" s="81">
        <v>380.0537663356356</v>
      </c>
      <c r="AX26" s="81">
        <v>9.4563450327907752</v>
      </c>
      <c r="AY26" s="81">
        <v>19.036436442642092</v>
      </c>
      <c r="AZ26" s="81">
        <v>75.111329636240413</v>
      </c>
      <c r="BA26" s="81">
        <v>25.571801857599745</v>
      </c>
      <c r="BB26" s="81">
        <v>2.1526751956117147</v>
      </c>
      <c r="BC26" s="81">
        <v>56.02701759510839</v>
      </c>
      <c r="BD26" s="81">
        <v>181.47687675154197</v>
      </c>
      <c r="BE26" s="81">
        <v>350.63916490894621</v>
      </c>
      <c r="BF26" s="81">
        <v>649.3290199956524</v>
      </c>
      <c r="BG26" s="81">
        <v>344.56934649911886</v>
      </c>
      <c r="BH26" s="81">
        <v>10.977698313533381</v>
      </c>
      <c r="BI26" s="81">
        <v>15.646854407482621</v>
      </c>
      <c r="BJ26" s="81">
        <v>44.906252667998146</v>
      </c>
      <c r="BK26" s="81">
        <v>78.549881584996072</v>
      </c>
      <c r="BL26" s="81">
        <v>670.08304941690778</v>
      </c>
      <c r="BM26" s="81">
        <v>55.121450958276114</v>
      </c>
      <c r="BN26" s="81">
        <v>0.21553372030096646</v>
      </c>
      <c r="BO26" s="81">
        <v>0</v>
      </c>
      <c r="BP26" s="129">
        <v>27587.695861755841</v>
      </c>
      <c r="BQ26" s="81">
        <v>5984.8801093297207</v>
      </c>
      <c r="BR26" s="81">
        <v>0</v>
      </c>
      <c r="BS26" s="129">
        <v>5984.8801093297207</v>
      </c>
      <c r="BT26" s="81">
        <v>10081.884943279749</v>
      </c>
      <c r="BU26" s="81">
        <v>512.38923041817282</v>
      </c>
      <c r="BV26" s="129">
        <v>10594.274173697922</v>
      </c>
      <c r="BW26" s="81">
        <v>1600.6265726034615</v>
      </c>
      <c r="BX26" s="129">
        <v>18179.780855631107</v>
      </c>
      <c r="BY26" s="130">
        <v>45767.476717386948</v>
      </c>
      <c r="BZ26" s="107"/>
      <c r="CB26" s="87"/>
    </row>
    <row r="27" spans="1:80" ht="14.25" customHeight="1">
      <c r="A27" s="33" t="s">
        <v>451</v>
      </c>
      <c r="B27" s="21" t="s">
        <v>338</v>
      </c>
      <c r="C27" s="108" t="s">
        <v>135</v>
      </c>
      <c r="D27" s="81">
        <v>29.462624502437762</v>
      </c>
      <c r="E27" s="81">
        <v>0.50473196759219641</v>
      </c>
      <c r="F27" s="81">
        <v>3.3977998385786319</v>
      </c>
      <c r="G27" s="81">
        <v>181.97474066923985</v>
      </c>
      <c r="H27" s="81">
        <v>38.967273327049838</v>
      </c>
      <c r="I27" s="81">
        <v>12.034797219489514</v>
      </c>
      <c r="J27" s="81">
        <v>3.3299939453048073</v>
      </c>
      <c r="K27" s="81">
        <v>0</v>
      </c>
      <c r="L27" s="81">
        <v>10.073742346949334</v>
      </c>
      <c r="M27" s="81">
        <v>0</v>
      </c>
      <c r="N27" s="81">
        <v>0</v>
      </c>
      <c r="O27" s="81">
        <v>5.3573026656264826</v>
      </c>
      <c r="P27" s="81">
        <v>0.43659205634180726</v>
      </c>
      <c r="Q27" s="81">
        <v>21.117766185321859</v>
      </c>
      <c r="R27" s="81">
        <v>27.564988780086171</v>
      </c>
      <c r="S27" s="81">
        <v>29.17297724138017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12.862663100679036</v>
      </c>
      <c r="Z27" s="81">
        <v>5.356345876975519</v>
      </c>
      <c r="AA27" s="81">
        <v>0</v>
      </c>
      <c r="AB27" s="81">
        <v>9.0950916985631363</v>
      </c>
      <c r="AC27" s="81">
        <v>2.2866181298262127</v>
      </c>
      <c r="AD27" s="81">
        <v>1242.9204121335595</v>
      </c>
      <c r="AE27" s="81">
        <v>103.38634886143073</v>
      </c>
      <c r="AF27" s="81">
        <v>64.00580493991616</v>
      </c>
      <c r="AG27" s="81">
        <v>272.1347227889429</v>
      </c>
      <c r="AH27" s="81">
        <v>32.022107169220384</v>
      </c>
      <c r="AI27" s="81">
        <v>5.7609658424124035</v>
      </c>
      <c r="AJ27" s="81">
        <v>69.634884268263974</v>
      </c>
      <c r="AK27" s="81">
        <v>50.563541514749957</v>
      </c>
      <c r="AL27" s="81">
        <v>13.359462977943618</v>
      </c>
      <c r="AM27" s="81">
        <v>51.171539073885135</v>
      </c>
      <c r="AN27" s="81">
        <v>75.453107850459844</v>
      </c>
      <c r="AO27" s="81">
        <v>565.6906994145545</v>
      </c>
      <c r="AP27" s="81">
        <v>1804.9383352168477</v>
      </c>
      <c r="AQ27" s="81">
        <v>633.40137460051005</v>
      </c>
      <c r="AR27" s="81">
        <v>251.24288796884085</v>
      </c>
      <c r="AS27" s="81">
        <v>68.36436987345995</v>
      </c>
      <c r="AT27" s="81">
        <v>0</v>
      </c>
      <c r="AU27" s="81">
        <v>8.239221219125481</v>
      </c>
      <c r="AV27" s="81">
        <v>177.59603739115678</v>
      </c>
      <c r="AW27" s="81">
        <v>168.00614081854135</v>
      </c>
      <c r="AX27" s="81">
        <v>7.7648188274425198</v>
      </c>
      <c r="AY27" s="81">
        <v>36.21877069413992</v>
      </c>
      <c r="AZ27" s="81">
        <v>27.643860489944018</v>
      </c>
      <c r="BA27" s="81">
        <v>4.1800342693448922</v>
      </c>
      <c r="BB27" s="81">
        <v>3.9278673568903124</v>
      </c>
      <c r="BC27" s="81">
        <v>22.419157520596176</v>
      </c>
      <c r="BD27" s="81">
        <v>303.79977052410925</v>
      </c>
      <c r="BE27" s="81">
        <v>723.27475661154563</v>
      </c>
      <c r="BF27" s="81">
        <v>133.60223220138778</v>
      </c>
      <c r="BG27" s="81">
        <v>151.93304724448842</v>
      </c>
      <c r="BH27" s="81">
        <v>1.0006216726528223</v>
      </c>
      <c r="BI27" s="81">
        <v>28.08091703014053</v>
      </c>
      <c r="BJ27" s="81">
        <v>54.629719375322132</v>
      </c>
      <c r="BK27" s="81">
        <v>65.425663098615701</v>
      </c>
      <c r="BL27" s="81">
        <v>237.05416804628911</v>
      </c>
      <c r="BM27" s="81">
        <v>156.56828549598708</v>
      </c>
      <c r="BN27" s="81">
        <v>0.13754100809644429</v>
      </c>
      <c r="BO27" s="81">
        <v>0</v>
      </c>
      <c r="BP27" s="129">
        <v>8008.5492449422554</v>
      </c>
      <c r="BQ27" s="81">
        <v>6003.9475179434439</v>
      </c>
      <c r="BR27" s="81">
        <v>0</v>
      </c>
      <c r="BS27" s="129">
        <v>6003.9475179434439</v>
      </c>
      <c r="BT27" s="81">
        <v>17234.429677143529</v>
      </c>
      <c r="BU27" s="81">
        <v>404.98400044620087</v>
      </c>
      <c r="BV27" s="129">
        <v>17639.413677589731</v>
      </c>
      <c r="BW27" s="81">
        <v>1064.9963720881096</v>
      </c>
      <c r="BX27" s="129">
        <v>24708.357567621286</v>
      </c>
      <c r="BY27" s="130">
        <v>32716.906812563542</v>
      </c>
      <c r="BZ27" s="107"/>
      <c r="CB27" s="87"/>
    </row>
    <row r="28" spans="1:80" ht="14.25" customHeight="1">
      <c r="A28" s="33" t="s">
        <v>452</v>
      </c>
      <c r="B28" s="21" t="s">
        <v>339</v>
      </c>
      <c r="C28" s="108" t="s">
        <v>136</v>
      </c>
      <c r="D28" s="81">
        <v>335.11686243696369</v>
      </c>
      <c r="E28" s="81">
        <v>4.5449385074434634</v>
      </c>
      <c r="F28" s="81">
        <v>3.8704547500348023</v>
      </c>
      <c r="G28" s="81">
        <v>548.11535225036141</v>
      </c>
      <c r="H28" s="81">
        <v>175.57541382872699</v>
      </c>
      <c r="I28" s="81">
        <v>109.46675469927014</v>
      </c>
      <c r="J28" s="81">
        <v>5.8687271592996844</v>
      </c>
      <c r="K28" s="81">
        <v>0</v>
      </c>
      <c r="L28" s="81">
        <v>54.317746516139628</v>
      </c>
      <c r="M28" s="81">
        <v>0</v>
      </c>
      <c r="N28" s="81">
        <v>0</v>
      </c>
      <c r="O28" s="81">
        <v>3.9624319795960603</v>
      </c>
      <c r="P28" s="81">
        <v>9.1446925824104941</v>
      </c>
      <c r="Q28" s="81">
        <v>142.36605436202925</v>
      </c>
      <c r="R28" s="81">
        <v>522.37159686906523</v>
      </c>
      <c r="S28" s="81">
        <v>296.12551896713319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201.39213451519956</v>
      </c>
      <c r="Z28" s="81">
        <v>36.521645872635581</v>
      </c>
      <c r="AA28" s="81">
        <v>0</v>
      </c>
      <c r="AB28" s="81">
        <v>18.848820647008761</v>
      </c>
      <c r="AC28" s="81">
        <v>35.914782177936978</v>
      </c>
      <c r="AD28" s="81">
        <v>3848.2121366208612</v>
      </c>
      <c r="AE28" s="81">
        <v>971.95920073336083</v>
      </c>
      <c r="AF28" s="81">
        <v>868.61414526160138</v>
      </c>
      <c r="AG28" s="81">
        <v>179.47131288430705</v>
      </c>
      <c r="AH28" s="81">
        <v>61.522998131503883</v>
      </c>
      <c r="AI28" s="81">
        <v>385.16171721648539</v>
      </c>
      <c r="AJ28" s="81">
        <v>17.415731908545617</v>
      </c>
      <c r="AK28" s="81">
        <v>96.237945608232266</v>
      </c>
      <c r="AL28" s="81">
        <v>55.468546285512438</v>
      </c>
      <c r="AM28" s="81">
        <v>184.49900534674612</v>
      </c>
      <c r="AN28" s="81">
        <v>4.9229014859740321</v>
      </c>
      <c r="AO28" s="81">
        <v>249.162532107988</v>
      </c>
      <c r="AP28" s="81">
        <v>3726.6946450462501</v>
      </c>
      <c r="AQ28" s="81">
        <v>175.82747995929992</v>
      </c>
      <c r="AR28" s="81">
        <v>78.629531208032702</v>
      </c>
      <c r="AS28" s="81">
        <v>117.69658744788322</v>
      </c>
      <c r="AT28" s="81">
        <v>0</v>
      </c>
      <c r="AU28" s="81">
        <v>46.286899099953104</v>
      </c>
      <c r="AV28" s="81">
        <v>290.25298150490602</v>
      </c>
      <c r="AW28" s="81">
        <v>843.06796372432257</v>
      </c>
      <c r="AX28" s="81">
        <v>39.536517091589019</v>
      </c>
      <c r="AY28" s="81">
        <v>76.995293033771915</v>
      </c>
      <c r="AZ28" s="81">
        <v>16.858990341798052</v>
      </c>
      <c r="BA28" s="81">
        <v>7.0108295738643731</v>
      </c>
      <c r="BB28" s="81">
        <v>11.228228036676887</v>
      </c>
      <c r="BC28" s="81">
        <v>139.88955231743066</v>
      </c>
      <c r="BD28" s="81">
        <v>467.96848837283346</v>
      </c>
      <c r="BE28" s="81">
        <v>312.68216106947642</v>
      </c>
      <c r="BF28" s="81">
        <v>29.971250921388883</v>
      </c>
      <c r="BG28" s="81">
        <v>70.80191433593923</v>
      </c>
      <c r="BH28" s="81">
        <v>1.4056708624386742</v>
      </c>
      <c r="BI28" s="81">
        <v>28.952147981944744</v>
      </c>
      <c r="BJ28" s="81">
        <v>33.818767564269599</v>
      </c>
      <c r="BK28" s="81">
        <v>487.06593428524189</v>
      </c>
      <c r="BL28" s="81">
        <v>89.467827063056944</v>
      </c>
      <c r="BM28" s="81">
        <v>183.03156905830616</v>
      </c>
      <c r="BN28" s="81">
        <v>20.218431508666534</v>
      </c>
      <c r="BO28" s="81">
        <v>0</v>
      </c>
      <c r="BP28" s="129">
        <v>16721.531763121715</v>
      </c>
      <c r="BQ28" s="81">
        <v>19275.878522418803</v>
      </c>
      <c r="BR28" s="81">
        <v>0</v>
      </c>
      <c r="BS28" s="129">
        <v>19275.878522418803</v>
      </c>
      <c r="BT28" s="81">
        <v>3960.0604802866947</v>
      </c>
      <c r="BU28" s="81">
        <v>580.7231800005876</v>
      </c>
      <c r="BV28" s="129">
        <v>4540.7836602872821</v>
      </c>
      <c r="BW28" s="81">
        <v>1266.1036681871428</v>
      </c>
      <c r="BX28" s="129">
        <v>25082.765850893225</v>
      </c>
      <c r="BY28" s="130">
        <v>41804.29761401494</v>
      </c>
      <c r="BZ28" s="107"/>
      <c r="CB28" s="87"/>
    </row>
    <row r="29" spans="1:80" ht="14.25" customHeight="1">
      <c r="A29" s="33" t="s">
        <v>453</v>
      </c>
      <c r="B29" s="21" t="s">
        <v>340</v>
      </c>
      <c r="C29" s="108" t="s">
        <v>137</v>
      </c>
      <c r="D29" s="81">
        <v>208.30814961514963</v>
      </c>
      <c r="E29" s="81">
        <v>4.1061970073925824</v>
      </c>
      <c r="F29" s="81">
        <v>5.7786712773088604</v>
      </c>
      <c r="G29" s="81">
        <v>3344.7039742539027</v>
      </c>
      <c r="H29" s="81">
        <v>980.87354824210615</v>
      </c>
      <c r="I29" s="81">
        <v>484.09697292418605</v>
      </c>
      <c r="J29" s="81">
        <v>21.379189059432353</v>
      </c>
      <c r="K29" s="81">
        <v>0</v>
      </c>
      <c r="L29" s="81">
        <v>51.679060213262758</v>
      </c>
      <c r="M29" s="81">
        <v>0</v>
      </c>
      <c r="N29" s="81">
        <v>0</v>
      </c>
      <c r="O29" s="81">
        <v>44.036990787730865</v>
      </c>
      <c r="P29" s="81">
        <v>47.342927595121147</v>
      </c>
      <c r="Q29" s="81">
        <v>640.94742461745045</v>
      </c>
      <c r="R29" s="81">
        <v>333.49834822740684</v>
      </c>
      <c r="S29" s="81">
        <v>175.10629378420413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53.971360042675656</v>
      </c>
      <c r="Z29" s="81">
        <v>248.00849275806689</v>
      </c>
      <c r="AA29" s="81">
        <v>0</v>
      </c>
      <c r="AB29" s="81">
        <v>39.039215581232085</v>
      </c>
      <c r="AC29" s="81">
        <v>110.02684333444844</v>
      </c>
      <c r="AD29" s="81">
        <v>2352.8073889643383</v>
      </c>
      <c r="AE29" s="81">
        <v>3590.4339189605662</v>
      </c>
      <c r="AF29" s="81">
        <v>525.20178465602521</v>
      </c>
      <c r="AG29" s="81">
        <v>217.3359355302878</v>
      </c>
      <c r="AH29" s="81">
        <v>98.643330488838231</v>
      </c>
      <c r="AI29" s="81">
        <v>75.278380426976781</v>
      </c>
      <c r="AJ29" s="81">
        <v>42.073573572632291</v>
      </c>
      <c r="AK29" s="81">
        <v>113.53218500545104</v>
      </c>
      <c r="AL29" s="81">
        <v>6.3360101026445781</v>
      </c>
      <c r="AM29" s="81">
        <v>216.2015889982676</v>
      </c>
      <c r="AN29" s="81">
        <v>21.521147329486453</v>
      </c>
      <c r="AO29" s="81">
        <v>36.023271457150543</v>
      </c>
      <c r="AP29" s="81">
        <v>163.7140410106764</v>
      </c>
      <c r="AQ29" s="81">
        <v>1236.8729111222856</v>
      </c>
      <c r="AR29" s="81">
        <v>185.91641037799758</v>
      </c>
      <c r="AS29" s="81">
        <v>103.58889575346417</v>
      </c>
      <c r="AT29" s="81">
        <v>0</v>
      </c>
      <c r="AU29" s="81">
        <v>29.031544777918654</v>
      </c>
      <c r="AV29" s="81">
        <v>219.05048140509592</v>
      </c>
      <c r="AW29" s="81">
        <v>1714.8366511618178</v>
      </c>
      <c r="AX29" s="81">
        <v>2.6444127949816818</v>
      </c>
      <c r="AY29" s="81">
        <v>16.314248902521204</v>
      </c>
      <c r="AZ29" s="81">
        <v>19.796308304073804</v>
      </c>
      <c r="BA29" s="81">
        <v>259.11452136925254</v>
      </c>
      <c r="BB29" s="81">
        <v>7.6418863046975298</v>
      </c>
      <c r="BC29" s="81">
        <v>38.040489738559614</v>
      </c>
      <c r="BD29" s="81">
        <v>184.28802167008749</v>
      </c>
      <c r="BE29" s="81">
        <v>399.52642428937639</v>
      </c>
      <c r="BF29" s="81">
        <v>62.13791422109626</v>
      </c>
      <c r="BG29" s="81">
        <v>106.79329118819486</v>
      </c>
      <c r="BH29" s="81">
        <v>1.1968992073616829</v>
      </c>
      <c r="BI29" s="81">
        <v>16.194066216812715</v>
      </c>
      <c r="BJ29" s="81">
        <v>24.831799790430455</v>
      </c>
      <c r="BK29" s="81">
        <v>88.857843639561068</v>
      </c>
      <c r="BL29" s="81">
        <v>306.38194455392994</v>
      </c>
      <c r="BM29" s="81">
        <v>23.914996805538312</v>
      </c>
      <c r="BN29" s="81">
        <v>2.1517848268742239</v>
      </c>
      <c r="BO29" s="81">
        <v>0</v>
      </c>
      <c r="BP29" s="129">
        <v>19301.129964246342</v>
      </c>
      <c r="BQ29" s="81">
        <v>2037.3101664339408</v>
      </c>
      <c r="BR29" s="81">
        <v>0</v>
      </c>
      <c r="BS29" s="129">
        <v>2037.3101664339408</v>
      </c>
      <c r="BT29" s="81">
        <v>30634.426073853767</v>
      </c>
      <c r="BU29" s="81">
        <v>-17.559730859247338</v>
      </c>
      <c r="BV29" s="129">
        <v>30616.866342994519</v>
      </c>
      <c r="BW29" s="81">
        <v>1765.7379801331012</v>
      </c>
      <c r="BX29" s="129">
        <v>34419.914489561561</v>
      </c>
      <c r="BY29" s="130">
        <v>53721.044453807903</v>
      </c>
      <c r="BZ29" s="107"/>
      <c r="CB29" s="87"/>
    </row>
    <row r="30" spans="1:80" ht="14.25" customHeight="1">
      <c r="A30" s="33" t="s">
        <v>454</v>
      </c>
      <c r="B30" s="21" t="s">
        <v>364</v>
      </c>
      <c r="C30" s="108" t="s">
        <v>138</v>
      </c>
      <c r="D30" s="81">
        <v>9.6149320370958691</v>
      </c>
      <c r="E30" s="81">
        <v>5.5196846495360788E-2</v>
      </c>
      <c r="F30" s="81">
        <v>9.5999908767188504</v>
      </c>
      <c r="G30" s="81">
        <v>25.928954986497978</v>
      </c>
      <c r="H30" s="81">
        <v>1.5438096090750923</v>
      </c>
      <c r="I30" s="81">
        <v>1.1395114611584325</v>
      </c>
      <c r="J30" s="81">
        <v>0.67177175350678808</v>
      </c>
      <c r="K30" s="81">
        <v>0</v>
      </c>
      <c r="L30" s="81">
        <v>5.21234582667316E-2</v>
      </c>
      <c r="M30" s="81">
        <v>0</v>
      </c>
      <c r="N30" s="81">
        <v>0</v>
      </c>
      <c r="O30" s="81">
        <v>0</v>
      </c>
      <c r="P30" s="81">
        <v>5.3828019542512839</v>
      </c>
      <c r="Q30" s="81">
        <v>1.8161003906452931</v>
      </c>
      <c r="R30" s="81">
        <v>0.67478386423625758</v>
      </c>
      <c r="S30" s="81">
        <v>10.484078020520633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0.1929688037363213</v>
      </c>
      <c r="Z30" s="81">
        <v>5.9623365295379998</v>
      </c>
      <c r="AA30" s="81">
        <v>0</v>
      </c>
      <c r="AB30" s="81">
        <v>0.10333136279729428</v>
      </c>
      <c r="AC30" s="81">
        <v>1.1188091428769507</v>
      </c>
      <c r="AD30" s="81">
        <v>46.514354240825796</v>
      </c>
      <c r="AE30" s="81">
        <v>35.840199098459259</v>
      </c>
      <c r="AF30" s="81">
        <v>8.2655892272208735</v>
      </c>
      <c r="AG30" s="81">
        <v>3.923989243259304</v>
      </c>
      <c r="AH30" s="81">
        <v>24.494074107906908</v>
      </c>
      <c r="AI30" s="81">
        <v>2.4550875814386017E-2</v>
      </c>
      <c r="AJ30" s="81">
        <v>2.062190343594442E-2</v>
      </c>
      <c r="AK30" s="81">
        <v>13.192400930374882</v>
      </c>
      <c r="AL30" s="81">
        <v>0.19089728152397534</v>
      </c>
      <c r="AM30" s="81">
        <v>0.91161791643112111</v>
      </c>
      <c r="AN30" s="81">
        <v>0.12972242443623283</v>
      </c>
      <c r="AO30" s="81">
        <v>0.18645943497213169</v>
      </c>
      <c r="AP30" s="81">
        <v>0.36587156711626911</v>
      </c>
      <c r="AQ30" s="81">
        <v>7.7126336973075832E-2</v>
      </c>
      <c r="AR30" s="81">
        <v>2.4023574905656546</v>
      </c>
      <c r="AS30" s="81">
        <v>0.73819836194226585</v>
      </c>
      <c r="AT30" s="81">
        <v>0</v>
      </c>
      <c r="AU30" s="81">
        <v>0.31485200762668747</v>
      </c>
      <c r="AV30" s="81">
        <v>4.4272129560090931</v>
      </c>
      <c r="AW30" s="81">
        <v>114.41467215667555</v>
      </c>
      <c r="AX30" s="81">
        <v>5.4354020507356916E-2</v>
      </c>
      <c r="AY30" s="81">
        <v>0.17804467757422726</v>
      </c>
      <c r="AZ30" s="81">
        <v>0.21343020720475753</v>
      </c>
      <c r="BA30" s="81">
        <v>2.1908611426489566</v>
      </c>
      <c r="BB30" s="81">
        <v>4.4408763357533659E-3</v>
      </c>
      <c r="BC30" s="81">
        <v>0.94636178225750933</v>
      </c>
      <c r="BD30" s="81">
        <v>2.9153419235171096</v>
      </c>
      <c r="BE30" s="81">
        <v>1.8519865018756534</v>
      </c>
      <c r="BF30" s="81">
        <v>0.25737747005118761</v>
      </c>
      <c r="BG30" s="81">
        <v>0.33972220668441316</v>
      </c>
      <c r="BH30" s="81">
        <v>3.5996617948511721E-6</v>
      </c>
      <c r="BI30" s="81">
        <v>0.1718175381720797</v>
      </c>
      <c r="BJ30" s="81">
        <v>0.4091909554855494</v>
      </c>
      <c r="BK30" s="81">
        <v>0.76142094409187677</v>
      </c>
      <c r="BL30" s="81">
        <v>4.1452813340876009</v>
      </c>
      <c r="BM30" s="81">
        <v>6.2936291724391233E-2</v>
      </c>
      <c r="BN30" s="81">
        <v>2.3694550793195545E-5</v>
      </c>
      <c r="BO30" s="81">
        <v>0</v>
      </c>
      <c r="BP30" s="129">
        <v>345.27886382541755</v>
      </c>
      <c r="BQ30" s="81">
        <v>20077.961343865471</v>
      </c>
      <c r="BR30" s="81">
        <v>0</v>
      </c>
      <c r="BS30" s="129">
        <v>20077.961343865471</v>
      </c>
      <c r="BT30" s="81">
        <v>27422.928308905481</v>
      </c>
      <c r="BU30" s="81">
        <v>178.43455205420028</v>
      </c>
      <c r="BV30" s="129">
        <v>27601.362860959682</v>
      </c>
      <c r="BW30" s="81">
        <v>1256.1326160254475</v>
      </c>
      <c r="BX30" s="129">
        <v>48935.456820850595</v>
      </c>
      <c r="BY30" s="130">
        <v>49280.735684676016</v>
      </c>
      <c r="BZ30" s="107"/>
      <c r="CB30" s="87"/>
    </row>
    <row r="31" spans="1:80" ht="14.25" customHeight="1">
      <c r="A31" s="33" t="s">
        <v>455</v>
      </c>
      <c r="B31" s="21" t="s">
        <v>341</v>
      </c>
      <c r="C31" s="108" t="s">
        <v>139</v>
      </c>
      <c r="D31" s="81">
        <v>21.477125146842084</v>
      </c>
      <c r="E31" s="81">
        <v>4.8969249343528993E-4</v>
      </c>
      <c r="F31" s="81">
        <v>1.0981717349100828</v>
      </c>
      <c r="G31" s="81">
        <v>3.0293394546474115</v>
      </c>
      <c r="H31" s="81">
        <v>0.26959276496038564</v>
      </c>
      <c r="I31" s="81">
        <v>0.18365616576351207</v>
      </c>
      <c r="J31" s="81">
        <v>0.14243942093587361</v>
      </c>
      <c r="K31" s="81">
        <v>5.884827146177842E-3</v>
      </c>
      <c r="L31" s="81">
        <v>3.1721960297536142E-2</v>
      </c>
      <c r="M31" s="81">
        <v>6.1182868838561839E-4</v>
      </c>
      <c r="N31" s="81">
        <v>3.8779692175086007E-3</v>
      </c>
      <c r="O31" s="81">
        <v>1.0227360016433599E-3</v>
      </c>
      <c r="P31" s="81">
        <v>7.6547938082648065E-2</v>
      </c>
      <c r="Q31" s="81">
        <v>0.14305179604219947</v>
      </c>
      <c r="R31" s="81">
        <v>6.9974214277137903E-2</v>
      </c>
      <c r="S31" s="81">
        <v>0.54574426013833821</v>
      </c>
      <c r="T31" s="81">
        <v>3.0961200044796494E-2</v>
      </c>
      <c r="U31" s="81">
        <v>2.5892995572512809E-3</v>
      </c>
      <c r="V31" s="81">
        <v>7.9785673948795183E-2</v>
      </c>
      <c r="W31" s="81">
        <v>0</v>
      </c>
      <c r="X31" s="81">
        <v>0</v>
      </c>
      <c r="Y31" s="81">
        <v>2.058154606106311</v>
      </c>
      <c r="Z31" s="81">
        <v>0.22107434078906033</v>
      </c>
      <c r="AA31" s="81">
        <v>0</v>
      </c>
      <c r="AB31" s="81">
        <v>7.0013545322029677E-2</v>
      </c>
      <c r="AC31" s="81">
        <v>2.4151474334139389E-2</v>
      </c>
      <c r="AD31" s="81">
        <v>7.640954677546155</v>
      </c>
      <c r="AE31" s="81">
        <v>20.726238590319664</v>
      </c>
      <c r="AF31" s="81">
        <v>6.0259662503620204</v>
      </c>
      <c r="AG31" s="81">
        <v>2.1597910457960672</v>
      </c>
      <c r="AH31" s="81">
        <v>0.72600494320664777</v>
      </c>
      <c r="AI31" s="81">
        <v>1.8411053105886262E-2</v>
      </c>
      <c r="AJ31" s="81">
        <v>28.556103046487188</v>
      </c>
      <c r="AK31" s="81">
        <v>8.1837846065307378</v>
      </c>
      <c r="AL31" s="81">
        <v>2.5025957707505938E-3</v>
      </c>
      <c r="AM31" s="81">
        <v>0.30241988280332677</v>
      </c>
      <c r="AN31" s="81">
        <v>0.13494481092766403</v>
      </c>
      <c r="AO31" s="81">
        <v>9.2455096575688858E-2</v>
      </c>
      <c r="AP31" s="81">
        <v>5.5118168571467237E-2</v>
      </c>
      <c r="AQ31" s="81">
        <v>4.5040519446084164E-2</v>
      </c>
      <c r="AR31" s="81">
        <v>0.71852764184841433</v>
      </c>
      <c r="AS31" s="81">
        <v>0.14696589125863921</v>
      </c>
      <c r="AT31" s="81">
        <v>0</v>
      </c>
      <c r="AU31" s="81">
        <v>9.6115563585695042E-3</v>
      </c>
      <c r="AV31" s="81">
        <v>0.22989241259054097</v>
      </c>
      <c r="AW31" s="81">
        <v>3.6768336200652327</v>
      </c>
      <c r="AX31" s="81">
        <v>1.8476423178353197E-3</v>
      </c>
      <c r="AY31" s="81">
        <v>1.2986123052444423E-2</v>
      </c>
      <c r="AZ31" s="81">
        <v>2.2202646446519841E-2</v>
      </c>
      <c r="BA31" s="81">
        <v>1.5596293870738498E-2</v>
      </c>
      <c r="BB31" s="81">
        <v>6.3456902252407551E-3</v>
      </c>
      <c r="BC31" s="81">
        <v>5.1305086289266644</v>
      </c>
      <c r="BD31" s="81">
        <v>6.956050270924016</v>
      </c>
      <c r="BE31" s="81">
        <v>180.80122690664311</v>
      </c>
      <c r="BF31" s="81">
        <v>0.19023279269548907</v>
      </c>
      <c r="BG31" s="81">
        <v>3.2183963469641169E-2</v>
      </c>
      <c r="BH31" s="81">
        <v>5.4699809421377048E-3</v>
      </c>
      <c r="BI31" s="81">
        <v>0.20243737253123884</v>
      </c>
      <c r="BJ31" s="81">
        <v>9.2016923622926378E-2</v>
      </c>
      <c r="BK31" s="81">
        <v>0.80249362596977525</v>
      </c>
      <c r="BL31" s="81">
        <v>8.9135183431371239</v>
      </c>
      <c r="BM31" s="81">
        <v>0.37660516443341696</v>
      </c>
      <c r="BN31" s="81">
        <v>1.5133544693648047E-4</v>
      </c>
      <c r="BO31" s="81">
        <v>0</v>
      </c>
      <c r="BP31" s="129">
        <v>312.57942216477272</v>
      </c>
      <c r="BQ31" s="81">
        <v>2985.945960099878</v>
      </c>
      <c r="BR31" s="81">
        <v>0</v>
      </c>
      <c r="BS31" s="129">
        <v>2985.945960099878</v>
      </c>
      <c r="BT31" s="81">
        <v>1383.3976958446328</v>
      </c>
      <c r="BU31" s="81">
        <v>72.590963229824368</v>
      </c>
      <c r="BV31" s="129">
        <v>1455.9886590744572</v>
      </c>
      <c r="BW31" s="81">
        <v>47.710831786886686</v>
      </c>
      <c r="BX31" s="129">
        <v>4489.6454509612213</v>
      </c>
      <c r="BY31" s="130">
        <v>4802.2248731259942</v>
      </c>
      <c r="BZ31" s="107"/>
      <c r="CB31" s="87"/>
    </row>
    <row r="32" spans="1:80" ht="14.25" customHeight="1">
      <c r="A32" s="33" t="s">
        <v>456</v>
      </c>
      <c r="B32" s="21" t="s">
        <v>342</v>
      </c>
      <c r="C32" s="108" t="s">
        <v>140</v>
      </c>
      <c r="D32" s="81">
        <v>6.7005538298242655</v>
      </c>
      <c r="E32" s="81">
        <v>6.7308150954129591</v>
      </c>
      <c r="F32" s="81">
        <v>0.91368302120529943</v>
      </c>
      <c r="G32" s="81">
        <v>27.373799262799366</v>
      </c>
      <c r="H32" s="81">
        <v>89.714073717047043</v>
      </c>
      <c r="I32" s="81">
        <v>252.1124398174245</v>
      </c>
      <c r="J32" s="81">
        <v>7.4173132192877684</v>
      </c>
      <c r="K32" s="81">
        <v>3.1061790780684891E-2</v>
      </c>
      <c r="L32" s="81">
        <v>7.0198215580989745</v>
      </c>
      <c r="M32" s="81">
        <v>2.5916161073606721E-6</v>
      </c>
      <c r="N32" s="81">
        <v>1.1695280997029421E-2</v>
      </c>
      <c r="O32" s="81">
        <v>40.953504027582795</v>
      </c>
      <c r="P32" s="81">
        <v>16.878316541206726</v>
      </c>
      <c r="Q32" s="81">
        <v>38.489911427953906</v>
      </c>
      <c r="R32" s="81">
        <v>2.3767995349135149</v>
      </c>
      <c r="S32" s="81">
        <v>12.120645006314389</v>
      </c>
      <c r="T32" s="81">
        <v>9.8308758172174966E-4</v>
      </c>
      <c r="U32" s="81">
        <v>5.3517059110279007E-2</v>
      </c>
      <c r="V32" s="81">
        <v>6.9557658797307208E-4</v>
      </c>
      <c r="W32" s="81">
        <v>0</v>
      </c>
      <c r="X32" s="81">
        <v>0</v>
      </c>
      <c r="Y32" s="81">
        <v>92.55950170165309</v>
      </c>
      <c r="Z32" s="81">
        <v>2.1525626641014335</v>
      </c>
      <c r="AA32" s="81">
        <v>1.291147904066842E-2</v>
      </c>
      <c r="AB32" s="81">
        <v>6.6701598073739108</v>
      </c>
      <c r="AC32" s="81">
        <v>14.808720147572364</v>
      </c>
      <c r="AD32" s="81">
        <v>113.42232055064093</v>
      </c>
      <c r="AE32" s="81">
        <v>37.287050048580639</v>
      </c>
      <c r="AF32" s="81">
        <v>786.77616017818821</v>
      </c>
      <c r="AG32" s="81">
        <v>7.2746975919927843</v>
      </c>
      <c r="AH32" s="81">
        <v>30.977372425867554</v>
      </c>
      <c r="AI32" s="81">
        <v>0.638678564495477</v>
      </c>
      <c r="AJ32" s="81">
        <v>9.3683457918537272</v>
      </c>
      <c r="AK32" s="81">
        <v>62.002454296820993</v>
      </c>
      <c r="AL32" s="81">
        <v>7.2521869280551048</v>
      </c>
      <c r="AM32" s="81">
        <v>84.692181535475498</v>
      </c>
      <c r="AN32" s="81">
        <v>1.3088140274555229</v>
      </c>
      <c r="AO32" s="81">
        <v>23.623471499025577</v>
      </c>
      <c r="AP32" s="81">
        <v>260.79080239754779</v>
      </c>
      <c r="AQ32" s="81">
        <v>32.693588988130649</v>
      </c>
      <c r="AR32" s="81">
        <v>49.60941981348347</v>
      </c>
      <c r="AS32" s="81">
        <v>26.478336351592489</v>
      </c>
      <c r="AT32" s="81">
        <v>0</v>
      </c>
      <c r="AU32" s="81">
        <v>15.55124575251712</v>
      </c>
      <c r="AV32" s="81">
        <v>15.384632475097256</v>
      </c>
      <c r="AW32" s="81">
        <v>37.257005510933524</v>
      </c>
      <c r="AX32" s="81">
        <v>8.9036641891542789</v>
      </c>
      <c r="AY32" s="81">
        <v>10.472839077888272</v>
      </c>
      <c r="AZ32" s="81">
        <v>22.396378166504704</v>
      </c>
      <c r="BA32" s="81">
        <v>2.0065893489827107</v>
      </c>
      <c r="BB32" s="81">
        <v>2.2403665150554808</v>
      </c>
      <c r="BC32" s="81">
        <v>5.07841575797808</v>
      </c>
      <c r="BD32" s="81">
        <v>49.466319454770066</v>
      </c>
      <c r="BE32" s="81">
        <v>198.61416263845459</v>
      </c>
      <c r="BF32" s="81">
        <v>46.449694646882108</v>
      </c>
      <c r="BG32" s="81">
        <v>953.59979104430636</v>
      </c>
      <c r="BH32" s="81">
        <v>0.35299412458143997</v>
      </c>
      <c r="BI32" s="81">
        <v>4.7875427260981684</v>
      </c>
      <c r="BJ32" s="81">
        <v>1.8661427262932433</v>
      </c>
      <c r="BK32" s="81">
        <v>81.497535129603591</v>
      </c>
      <c r="BL32" s="81">
        <v>39.735811267544413</v>
      </c>
      <c r="BM32" s="81">
        <v>19.747090303746358</v>
      </c>
      <c r="BN32" s="81">
        <v>2.1838585233965703E-3</v>
      </c>
      <c r="BO32" s="81">
        <v>0</v>
      </c>
      <c r="BP32" s="129">
        <v>3674.709772949609</v>
      </c>
      <c r="BQ32" s="81">
        <v>24067.615208616091</v>
      </c>
      <c r="BR32" s="81">
        <v>0</v>
      </c>
      <c r="BS32" s="129">
        <v>24067.615208616091</v>
      </c>
      <c r="BT32" s="81">
        <v>2650.2350727241273</v>
      </c>
      <c r="BU32" s="81">
        <v>705.49002805337398</v>
      </c>
      <c r="BV32" s="129">
        <v>3355.7251007775012</v>
      </c>
      <c r="BW32" s="81">
        <v>2715.5850990142276</v>
      </c>
      <c r="BX32" s="129">
        <v>30138.92540840782</v>
      </c>
      <c r="BY32" s="130">
        <v>33813.635181357429</v>
      </c>
      <c r="BZ32" s="107"/>
      <c r="CB32" s="87"/>
    </row>
    <row r="33" spans="1:80" ht="14.25" customHeight="1">
      <c r="A33" s="33" t="s">
        <v>457</v>
      </c>
      <c r="B33" s="21" t="s">
        <v>343</v>
      </c>
      <c r="C33" s="108" t="s">
        <v>141</v>
      </c>
      <c r="D33" s="81">
        <v>0</v>
      </c>
      <c r="E33" s="81">
        <v>16.48334974750329</v>
      </c>
      <c r="F33" s="81">
        <v>14.350676066357757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1.006304263338194</v>
      </c>
      <c r="N33" s="81">
        <v>0</v>
      </c>
      <c r="O33" s="81">
        <v>2.100349199356863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3.916702228989815</v>
      </c>
      <c r="AC33" s="81">
        <v>1.8121300816574972</v>
      </c>
      <c r="AD33" s="81">
        <v>0</v>
      </c>
      <c r="AE33" s="81">
        <v>1.3967354019276488</v>
      </c>
      <c r="AF33" s="81">
        <v>182.15839757425928</v>
      </c>
      <c r="AG33" s="81">
        <v>133.90029103784471</v>
      </c>
      <c r="AH33" s="81">
        <v>0.62561845362116231</v>
      </c>
      <c r="AI33" s="81">
        <v>0.37277190040414254</v>
      </c>
      <c r="AJ33" s="81">
        <v>0</v>
      </c>
      <c r="AK33" s="81">
        <v>156.51330733563952</v>
      </c>
      <c r="AL33" s="81">
        <v>2.6065381459290773</v>
      </c>
      <c r="AM33" s="81">
        <v>9.3006024282008877</v>
      </c>
      <c r="AN33" s="81">
        <v>0.90239027679592454</v>
      </c>
      <c r="AO33" s="81">
        <v>4.241024191531376</v>
      </c>
      <c r="AP33" s="81">
        <v>1127.4513552519875</v>
      </c>
      <c r="AQ33" s="81">
        <v>25.522998695871586</v>
      </c>
      <c r="AR33" s="81">
        <v>3.0675340753019325</v>
      </c>
      <c r="AS33" s="81">
        <v>1.2669366737575527</v>
      </c>
      <c r="AT33" s="81">
        <v>0</v>
      </c>
      <c r="AU33" s="81">
        <v>3.2690585342906799</v>
      </c>
      <c r="AV33" s="81">
        <v>35.166351148842608</v>
      </c>
      <c r="AW33" s="81">
        <v>115.65977440952811</v>
      </c>
      <c r="AX33" s="81">
        <v>1.3445266428811693</v>
      </c>
      <c r="AY33" s="81">
        <v>35.409240117683062</v>
      </c>
      <c r="AZ33" s="81">
        <v>3.991092364280433</v>
      </c>
      <c r="BA33" s="81">
        <v>5.6095307094361009E-2</v>
      </c>
      <c r="BB33" s="81">
        <v>5.782801482071612E-4</v>
      </c>
      <c r="BC33" s="81">
        <v>68.341408083140038</v>
      </c>
      <c r="BD33" s="81">
        <v>243.40907067383029</v>
      </c>
      <c r="BE33" s="81">
        <v>641.44040025183597</v>
      </c>
      <c r="BF33" s="81">
        <v>50.585938393429451</v>
      </c>
      <c r="BG33" s="81">
        <v>39.930941382464624</v>
      </c>
      <c r="BH33" s="81">
        <v>2.8518181794463788</v>
      </c>
      <c r="BI33" s="81">
        <v>0.4519274792495408</v>
      </c>
      <c r="BJ33" s="81">
        <v>2.7008572803949211</v>
      </c>
      <c r="BK33" s="81">
        <v>0.45950652227676225</v>
      </c>
      <c r="BL33" s="81">
        <v>3.978863275229314</v>
      </c>
      <c r="BM33" s="81">
        <v>129.46946319290194</v>
      </c>
      <c r="BN33" s="81">
        <v>0</v>
      </c>
      <c r="BO33" s="81">
        <v>0</v>
      </c>
      <c r="BP33" s="129">
        <v>3067.512924549223</v>
      </c>
      <c r="BQ33" s="81">
        <v>273.28885055398592</v>
      </c>
      <c r="BR33" s="81">
        <v>0</v>
      </c>
      <c r="BS33" s="129">
        <v>273.28885055398592</v>
      </c>
      <c r="BT33" s="81">
        <v>0</v>
      </c>
      <c r="BU33" s="81">
        <v>7.7724007864195732</v>
      </c>
      <c r="BV33" s="129">
        <v>7.7724007864195732</v>
      </c>
      <c r="BW33" s="81">
        <v>0</v>
      </c>
      <c r="BX33" s="129">
        <v>281.06125134040548</v>
      </c>
      <c r="BY33" s="130">
        <v>3348.5741758896283</v>
      </c>
      <c r="BZ33" s="107"/>
      <c r="CB33" s="87"/>
    </row>
    <row r="34" spans="1:80" ht="14.25" customHeight="1">
      <c r="A34" s="33" t="s">
        <v>458</v>
      </c>
      <c r="B34" s="21" t="s">
        <v>365</v>
      </c>
      <c r="C34" s="108" t="s">
        <v>53</v>
      </c>
      <c r="D34" s="81">
        <v>1500.1449685154771</v>
      </c>
      <c r="E34" s="81">
        <v>0</v>
      </c>
      <c r="F34" s="81">
        <v>55.857789668441875</v>
      </c>
      <c r="G34" s="81">
        <v>805.2640712416088</v>
      </c>
      <c r="H34" s="81">
        <v>1020.6787576291058</v>
      </c>
      <c r="I34" s="81">
        <v>740.3859715089111</v>
      </c>
      <c r="J34" s="81">
        <v>75.155173947027549</v>
      </c>
      <c r="K34" s="81">
        <v>122.08762577262173</v>
      </c>
      <c r="L34" s="81">
        <v>93.420909016198749</v>
      </c>
      <c r="M34" s="81">
        <v>61.764110213137158</v>
      </c>
      <c r="N34" s="81">
        <v>68.498521898978879</v>
      </c>
      <c r="O34" s="81">
        <v>15.654715606574594</v>
      </c>
      <c r="P34" s="81">
        <v>124.63527139867038</v>
      </c>
      <c r="Q34" s="81">
        <v>645.88762000076701</v>
      </c>
      <c r="R34" s="81">
        <v>421.93036942946179</v>
      </c>
      <c r="S34" s="81">
        <v>529.59461519923377</v>
      </c>
      <c r="T34" s="81">
        <v>1.9864749195206315</v>
      </c>
      <c r="U34" s="81">
        <v>21.504245833913842</v>
      </c>
      <c r="V34" s="81">
        <v>26.253103048637151</v>
      </c>
      <c r="W34" s="81">
        <v>0</v>
      </c>
      <c r="X34" s="81">
        <v>0</v>
      </c>
      <c r="Y34" s="81">
        <v>222.46415952367869</v>
      </c>
      <c r="Z34" s="81">
        <v>22.259174094121398</v>
      </c>
      <c r="AA34" s="81">
        <v>0</v>
      </c>
      <c r="AB34" s="81">
        <v>67.817711791330169</v>
      </c>
      <c r="AC34" s="81">
        <v>88.611152409357402</v>
      </c>
      <c r="AD34" s="81">
        <v>3828.8538586393552</v>
      </c>
      <c r="AE34" s="81">
        <v>76.738833646024375</v>
      </c>
      <c r="AF34" s="81">
        <v>921.19172230965341</v>
      </c>
      <c r="AG34" s="81">
        <v>416.30809852262092</v>
      </c>
      <c r="AH34" s="81">
        <v>676.26600416163433</v>
      </c>
      <c r="AI34" s="81">
        <v>58.189980488836909</v>
      </c>
      <c r="AJ34" s="81">
        <v>11.106904555849082</v>
      </c>
      <c r="AK34" s="81">
        <v>212.66310301087958</v>
      </c>
      <c r="AL34" s="81">
        <v>58.641019381278582</v>
      </c>
      <c r="AM34" s="81">
        <v>615.40706386969771</v>
      </c>
      <c r="AN34" s="81">
        <v>40.532983639051118</v>
      </c>
      <c r="AO34" s="81">
        <v>282.66837377198158</v>
      </c>
      <c r="AP34" s="81">
        <v>915.00882620423022</v>
      </c>
      <c r="AQ34" s="81">
        <v>125.674156157222</v>
      </c>
      <c r="AR34" s="81">
        <v>365.50524932867842</v>
      </c>
      <c r="AS34" s="81">
        <v>42.160792922169847</v>
      </c>
      <c r="AT34" s="81">
        <v>0</v>
      </c>
      <c r="AU34" s="81">
        <v>264.11348308793475</v>
      </c>
      <c r="AV34" s="81">
        <v>194.2234112521364</v>
      </c>
      <c r="AW34" s="81">
        <v>472.88185301676901</v>
      </c>
      <c r="AX34" s="81">
        <v>7.8249735280947545</v>
      </c>
      <c r="AY34" s="81">
        <v>118.19572923956315</v>
      </c>
      <c r="AZ34" s="81">
        <v>23.191546233424557</v>
      </c>
      <c r="BA34" s="81">
        <v>14.622172890081435</v>
      </c>
      <c r="BB34" s="81">
        <v>3.6230443166256685</v>
      </c>
      <c r="BC34" s="81">
        <v>121.6872472260189</v>
      </c>
      <c r="BD34" s="81">
        <v>529.5749828496073</v>
      </c>
      <c r="BE34" s="81">
        <v>113.59147387106594</v>
      </c>
      <c r="BF34" s="81">
        <v>442.94705272022793</v>
      </c>
      <c r="BG34" s="81">
        <v>735.14107643847217</v>
      </c>
      <c r="BH34" s="81">
        <v>20.43967397939409</v>
      </c>
      <c r="BI34" s="81">
        <v>98.018452691628198</v>
      </c>
      <c r="BJ34" s="81">
        <v>29.842841341672038</v>
      </c>
      <c r="BK34" s="81">
        <v>577.66464175845704</v>
      </c>
      <c r="BL34" s="81">
        <v>49.870084535339174</v>
      </c>
      <c r="BM34" s="81">
        <v>60.132421404879913</v>
      </c>
      <c r="BN34" s="81">
        <v>2.0764150635982332</v>
      </c>
      <c r="BO34" s="81">
        <v>0</v>
      </c>
      <c r="BP34" s="129">
        <v>19258.436060720931</v>
      </c>
      <c r="BQ34" s="81">
        <v>37858.57928867083</v>
      </c>
      <c r="BR34" s="81">
        <v>4405</v>
      </c>
      <c r="BS34" s="129">
        <v>42263.57928867083</v>
      </c>
      <c r="BT34" s="81">
        <v>0</v>
      </c>
      <c r="BU34" s="81">
        <v>0</v>
      </c>
      <c r="BV34" s="129">
        <v>0</v>
      </c>
      <c r="BW34" s="81">
        <v>5190.0146639935965</v>
      </c>
      <c r="BX34" s="129">
        <v>47453.593952664429</v>
      </c>
      <c r="BY34" s="130">
        <v>66712.03001338536</v>
      </c>
      <c r="BZ34" s="107"/>
      <c r="CB34" s="87"/>
    </row>
    <row r="35" spans="1:80" ht="14.25" customHeight="1">
      <c r="A35" s="33" t="s">
        <v>459</v>
      </c>
      <c r="B35" s="21" t="s">
        <v>344</v>
      </c>
      <c r="C35" s="108" t="s">
        <v>54</v>
      </c>
      <c r="D35" s="81">
        <v>1048.7854593767393</v>
      </c>
      <c r="E35" s="81">
        <v>0</v>
      </c>
      <c r="F35" s="81">
        <v>53.740099820613288</v>
      </c>
      <c r="G35" s="81">
        <v>9.4636662236080245</v>
      </c>
      <c r="H35" s="81">
        <v>14.562564802195944</v>
      </c>
      <c r="I35" s="81">
        <v>60.123835229006552</v>
      </c>
      <c r="J35" s="81">
        <v>3.081250708987989</v>
      </c>
      <c r="K35" s="81">
        <v>1.4019682432264358</v>
      </c>
      <c r="L35" s="81">
        <v>5.167785704327077E-2</v>
      </c>
      <c r="M35" s="81">
        <v>0</v>
      </c>
      <c r="N35" s="81">
        <v>1.1710151692526556</v>
      </c>
      <c r="O35" s="81">
        <v>0</v>
      </c>
      <c r="P35" s="81">
        <v>1.2832283143256228E-2</v>
      </c>
      <c r="Q35" s="81">
        <v>17.451914188252754</v>
      </c>
      <c r="R35" s="81">
        <v>0</v>
      </c>
      <c r="S35" s="81">
        <v>0.32250719792475752</v>
      </c>
      <c r="T35" s="81">
        <v>0</v>
      </c>
      <c r="U35" s="81">
        <v>0</v>
      </c>
      <c r="V35" s="81">
        <v>3.3505575555473261</v>
      </c>
      <c r="W35" s="81">
        <v>0</v>
      </c>
      <c r="X35" s="81">
        <v>0</v>
      </c>
      <c r="Y35" s="81">
        <v>0.53923368445836151</v>
      </c>
      <c r="Z35" s="81">
        <v>5.6345433214872438</v>
      </c>
      <c r="AA35" s="81">
        <v>10.488083519981158</v>
      </c>
      <c r="AB35" s="81">
        <v>303.82058944712838</v>
      </c>
      <c r="AC35" s="81">
        <v>1.2749407842822345</v>
      </c>
      <c r="AD35" s="81">
        <v>217.86544221633869</v>
      </c>
      <c r="AE35" s="81">
        <v>2.1951672912075826</v>
      </c>
      <c r="AF35" s="81">
        <v>136.91256261343335</v>
      </c>
      <c r="AG35" s="81">
        <v>24.341316304415411</v>
      </c>
      <c r="AH35" s="81">
        <v>90.006426237753303</v>
      </c>
      <c r="AI35" s="81">
        <v>0</v>
      </c>
      <c r="AJ35" s="81">
        <v>0</v>
      </c>
      <c r="AK35" s="81">
        <v>20.842341953313479</v>
      </c>
      <c r="AL35" s="81">
        <v>0.74148851690611706</v>
      </c>
      <c r="AM35" s="81">
        <v>225.92998945686054</v>
      </c>
      <c r="AN35" s="81">
        <v>0.106906715854198</v>
      </c>
      <c r="AO35" s="81">
        <v>236.61100486816758</v>
      </c>
      <c r="AP35" s="81">
        <v>0.3910025176989112</v>
      </c>
      <c r="AQ35" s="81">
        <v>2.5050750063945917</v>
      </c>
      <c r="AR35" s="81">
        <v>19.48011815136903</v>
      </c>
      <c r="AS35" s="81">
        <v>58.09341172247818</v>
      </c>
      <c r="AT35" s="81">
        <v>0</v>
      </c>
      <c r="AU35" s="81">
        <v>40.435624043791663</v>
      </c>
      <c r="AV35" s="81">
        <v>29.358793341748587</v>
      </c>
      <c r="AW35" s="81">
        <v>48.894093227976796</v>
      </c>
      <c r="AX35" s="81">
        <v>0.92128832306452724</v>
      </c>
      <c r="AY35" s="81">
        <v>24.262902949326516</v>
      </c>
      <c r="AZ35" s="81">
        <v>1.1201580669849456</v>
      </c>
      <c r="BA35" s="81">
        <v>0.24816692659708908</v>
      </c>
      <c r="BB35" s="81">
        <v>0</v>
      </c>
      <c r="BC35" s="81">
        <v>33.165446640047961</v>
      </c>
      <c r="BD35" s="81">
        <v>131.509991848749</v>
      </c>
      <c r="BE35" s="81">
        <v>282.95960949518974</v>
      </c>
      <c r="BF35" s="81">
        <v>364.39420705111462</v>
      </c>
      <c r="BG35" s="81">
        <v>694.5743533544545</v>
      </c>
      <c r="BH35" s="81">
        <v>55.117374015554724</v>
      </c>
      <c r="BI35" s="81">
        <v>407.80342006289982</v>
      </c>
      <c r="BJ35" s="81">
        <v>151.99924209623327</v>
      </c>
      <c r="BK35" s="81">
        <v>56.651630286992031</v>
      </c>
      <c r="BL35" s="81">
        <v>0.85680702847416323</v>
      </c>
      <c r="BM35" s="81">
        <v>11.831609581402114</v>
      </c>
      <c r="BN35" s="81">
        <v>0</v>
      </c>
      <c r="BO35" s="81">
        <v>0</v>
      </c>
      <c r="BP35" s="129">
        <v>4907.4037113256727</v>
      </c>
      <c r="BQ35" s="81">
        <v>4355.1763836823893</v>
      </c>
      <c r="BR35" s="81">
        <v>66.638467515919984</v>
      </c>
      <c r="BS35" s="129">
        <v>4421.814851198309</v>
      </c>
      <c r="BT35" s="81">
        <v>0</v>
      </c>
      <c r="BU35" s="81">
        <v>0</v>
      </c>
      <c r="BV35" s="129">
        <v>0</v>
      </c>
      <c r="BW35" s="81">
        <v>0</v>
      </c>
      <c r="BX35" s="129">
        <v>4421.814851198309</v>
      </c>
      <c r="BY35" s="130">
        <v>9329.2185625239817</v>
      </c>
      <c r="BZ35" s="107"/>
      <c r="CB35" s="87"/>
    </row>
    <row r="36" spans="1:80" ht="14.25" customHeight="1">
      <c r="A36" s="33" t="s">
        <v>460</v>
      </c>
      <c r="B36" s="21" t="s">
        <v>366</v>
      </c>
      <c r="C36" s="108" t="s">
        <v>55</v>
      </c>
      <c r="D36" s="81">
        <v>0.22687173413047798</v>
      </c>
      <c r="E36" s="81">
        <v>1.6819853746142824E-2</v>
      </c>
      <c r="F36" s="81">
        <v>1.0675112621258939E-2</v>
      </c>
      <c r="G36" s="81">
        <v>352.59626369456981</v>
      </c>
      <c r="H36" s="81">
        <v>155.57203587158008</v>
      </c>
      <c r="I36" s="81">
        <v>456.94459641490278</v>
      </c>
      <c r="J36" s="81">
        <v>0.5328243541289287</v>
      </c>
      <c r="K36" s="81">
        <v>4.2635796301132824</v>
      </c>
      <c r="L36" s="81">
        <v>2.1115208418282814</v>
      </c>
      <c r="M36" s="81">
        <v>0</v>
      </c>
      <c r="N36" s="81">
        <v>0</v>
      </c>
      <c r="O36" s="81">
        <v>1.2220540295851308E-3</v>
      </c>
      <c r="P36" s="81">
        <v>3.1448009844893465</v>
      </c>
      <c r="Q36" s="81">
        <v>143.78515342141415</v>
      </c>
      <c r="R36" s="81">
        <v>2747.235733969389</v>
      </c>
      <c r="S36" s="81">
        <v>6.5139460714262318</v>
      </c>
      <c r="T36" s="81">
        <v>2.5974363346987817E-4</v>
      </c>
      <c r="U36" s="81">
        <v>0</v>
      </c>
      <c r="V36" s="81">
        <v>0.24133572726521421</v>
      </c>
      <c r="W36" s="81">
        <v>0</v>
      </c>
      <c r="X36" s="81">
        <v>0</v>
      </c>
      <c r="Y36" s="81">
        <v>17.954742311616787</v>
      </c>
      <c r="Z36" s="81">
        <v>9.2779321041151075</v>
      </c>
      <c r="AA36" s="81">
        <v>2357.709393803716</v>
      </c>
      <c r="AB36" s="81">
        <v>17.05219557050653</v>
      </c>
      <c r="AC36" s="81">
        <v>133.33356053835695</v>
      </c>
      <c r="AD36" s="81">
        <v>303.3457343311851</v>
      </c>
      <c r="AE36" s="81">
        <v>89.400824002016506</v>
      </c>
      <c r="AF36" s="81">
        <v>1085.5253059212791</v>
      </c>
      <c r="AG36" s="81">
        <v>20.581667018239262</v>
      </c>
      <c r="AH36" s="81">
        <v>0.78757349376755537</v>
      </c>
      <c r="AI36" s="81">
        <v>4.8972461593567454E-2</v>
      </c>
      <c r="AJ36" s="81">
        <v>1.2783140433775331E-3</v>
      </c>
      <c r="AK36" s="81">
        <v>0.63435692813981737</v>
      </c>
      <c r="AL36" s="81">
        <v>6.411462559048335</v>
      </c>
      <c r="AM36" s="81">
        <v>227.65099449184834</v>
      </c>
      <c r="AN36" s="81">
        <v>2.3631674366479096</v>
      </c>
      <c r="AO36" s="81">
        <v>1.4205119520335288</v>
      </c>
      <c r="AP36" s="81">
        <v>86.528857231163457</v>
      </c>
      <c r="AQ36" s="81">
        <v>4.281479240654696E-2</v>
      </c>
      <c r="AR36" s="81">
        <v>1.049105869259644</v>
      </c>
      <c r="AS36" s="81">
        <v>0.14349972009640299</v>
      </c>
      <c r="AT36" s="81">
        <v>0</v>
      </c>
      <c r="AU36" s="81">
        <v>3.9355921362154893</v>
      </c>
      <c r="AV36" s="81">
        <v>1.0879634235793587</v>
      </c>
      <c r="AW36" s="81">
        <v>4.7201990557441205</v>
      </c>
      <c r="AX36" s="81">
        <v>5.4065970701761626E-2</v>
      </c>
      <c r="AY36" s="81">
        <v>0.50289190575521148</v>
      </c>
      <c r="AZ36" s="81">
        <v>0.1314489595336569</v>
      </c>
      <c r="BA36" s="81">
        <v>4.1418442396775152E-3</v>
      </c>
      <c r="BB36" s="81">
        <v>0.75066812965743668</v>
      </c>
      <c r="BC36" s="81">
        <v>0.47168644618696892</v>
      </c>
      <c r="BD36" s="81">
        <v>5.908089438577786</v>
      </c>
      <c r="BE36" s="81">
        <v>76.57907421718312</v>
      </c>
      <c r="BF36" s="81">
        <v>3.6680814919769182</v>
      </c>
      <c r="BG36" s="81">
        <v>40.894636266073405</v>
      </c>
      <c r="BH36" s="81">
        <v>3.8226402676736537</v>
      </c>
      <c r="BI36" s="81">
        <v>0.42601196560950638</v>
      </c>
      <c r="BJ36" s="81">
        <v>4.4347383195686048</v>
      </c>
      <c r="BK36" s="81">
        <v>6.0783753976667576</v>
      </c>
      <c r="BL36" s="81">
        <v>26.566104035769367</v>
      </c>
      <c r="BM36" s="81">
        <v>0.16699824672412136</v>
      </c>
      <c r="BN36" s="81">
        <v>9.7273758166355491E-5</v>
      </c>
      <c r="BO36" s="81">
        <v>0</v>
      </c>
      <c r="BP36" s="129">
        <v>8414.6650951225438</v>
      </c>
      <c r="BQ36" s="81">
        <v>4736.4655470712769</v>
      </c>
      <c r="BR36" s="81">
        <v>89.621482214718583</v>
      </c>
      <c r="BS36" s="129">
        <v>4826.0870292859954</v>
      </c>
      <c r="BT36" s="81">
        <v>0</v>
      </c>
      <c r="BU36" s="81">
        <v>0</v>
      </c>
      <c r="BV36" s="129">
        <v>0</v>
      </c>
      <c r="BW36" s="81">
        <v>3898.4656305863837</v>
      </c>
      <c r="BX36" s="129">
        <v>8724.5526598723791</v>
      </c>
      <c r="BY36" s="130">
        <v>17139.217754994923</v>
      </c>
      <c r="BZ36" s="107"/>
      <c r="CB36" s="87"/>
    </row>
    <row r="37" spans="1:80" ht="14.25" customHeight="1">
      <c r="A37" s="33" t="s">
        <v>461</v>
      </c>
      <c r="B37" s="21" t="s">
        <v>367</v>
      </c>
      <c r="C37" s="108" t="s">
        <v>56</v>
      </c>
      <c r="D37" s="81">
        <v>184.51887141328584</v>
      </c>
      <c r="E37" s="81">
        <v>0</v>
      </c>
      <c r="F37" s="81">
        <v>1.2350067057042906</v>
      </c>
      <c r="G37" s="81">
        <v>78.040913639945259</v>
      </c>
      <c r="H37" s="81">
        <v>52.04591040887415</v>
      </c>
      <c r="I37" s="81">
        <v>407.30642058387514</v>
      </c>
      <c r="J37" s="81">
        <v>2.5976861212708582</v>
      </c>
      <c r="K37" s="81">
        <v>66.967729435649559</v>
      </c>
      <c r="L37" s="81">
        <v>5.5841839962735005</v>
      </c>
      <c r="M37" s="81">
        <v>0</v>
      </c>
      <c r="N37" s="81">
        <v>8.719809673786056</v>
      </c>
      <c r="O37" s="81">
        <v>0</v>
      </c>
      <c r="P37" s="81">
        <v>0.1228246155513967</v>
      </c>
      <c r="Q37" s="81">
        <v>1743.2860292500193</v>
      </c>
      <c r="R37" s="81">
        <v>1092.5950847242123</v>
      </c>
      <c r="S37" s="81">
        <v>18.337732510657396</v>
      </c>
      <c r="T37" s="81">
        <v>0.84924023574136054</v>
      </c>
      <c r="U37" s="81">
        <v>54.561460031883293</v>
      </c>
      <c r="V37" s="81">
        <v>36.948921328806087</v>
      </c>
      <c r="W37" s="81">
        <v>0</v>
      </c>
      <c r="X37" s="81">
        <v>0</v>
      </c>
      <c r="Y37" s="81">
        <v>32.706431047530813</v>
      </c>
      <c r="Z37" s="81">
        <v>0.45308760620564603</v>
      </c>
      <c r="AA37" s="81">
        <v>115.54228958480684</v>
      </c>
      <c r="AB37" s="81">
        <v>104.8055464569448</v>
      </c>
      <c r="AC37" s="81">
        <v>15.187787238944047</v>
      </c>
      <c r="AD37" s="81">
        <v>28744.314541758926</v>
      </c>
      <c r="AE37" s="81">
        <v>245.98651199113561</v>
      </c>
      <c r="AF37" s="81">
        <v>1453.7019171332188</v>
      </c>
      <c r="AG37" s="81">
        <v>93.268894438586258</v>
      </c>
      <c r="AH37" s="81">
        <v>91.684912172744959</v>
      </c>
      <c r="AI37" s="81">
        <v>0</v>
      </c>
      <c r="AJ37" s="81">
        <v>1.2429403786339375E-3</v>
      </c>
      <c r="AK37" s="81">
        <v>1215.4495719206925</v>
      </c>
      <c r="AL37" s="81">
        <v>15.198247931984454</v>
      </c>
      <c r="AM37" s="81">
        <v>381.53942063176873</v>
      </c>
      <c r="AN37" s="81">
        <v>1.8060370903901526</v>
      </c>
      <c r="AO37" s="81">
        <v>178.94956517582241</v>
      </c>
      <c r="AP37" s="81">
        <v>499.0878148653627</v>
      </c>
      <c r="AQ37" s="81">
        <v>1173.7459007127607</v>
      </c>
      <c r="AR37" s="81">
        <v>2.3969139903088617</v>
      </c>
      <c r="AS37" s="81">
        <v>0.58797319598592268</v>
      </c>
      <c r="AT37" s="81">
        <v>0</v>
      </c>
      <c r="AU37" s="81">
        <v>10708.449457184201</v>
      </c>
      <c r="AV37" s="81">
        <v>206.25609616267408</v>
      </c>
      <c r="AW37" s="81">
        <v>316.89307415849885</v>
      </c>
      <c r="AX37" s="81">
        <v>26.337068535104539</v>
      </c>
      <c r="AY37" s="81">
        <v>450.83761968858209</v>
      </c>
      <c r="AZ37" s="81">
        <v>7.1846358544567375</v>
      </c>
      <c r="BA37" s="81">
        <v>2.2909029519730173</v>
      </c>
      <c r="BB37" s="81">
        <v>0</v>
      </c>
      <c r="BC37" s="81">
        <v>1735.2302421956365</v>
      </c>
      <c r="BD37" s="81">
        <v>582.81929394792553</v>
      </c>
      <c r="BE37" s="81">
        <v>1797.7303874097468</v>
      </c>
      <c r="BF37" s="81">
        <v>717.05124204376671</v>
      </c>
      <c r="BG37" s="81">
        <v>1468.860319071659</v>
      </c>
      <c r="BH37" s="81">
        <v>104.90417746162855</v>
      </c>
      <c r="BI37" s="81">
        <v>171.45208899036351</v>
      </c>
      <c r="BJ37" s="81">
        <v>19.628786180279977</v>
      </c>
      <c r="BK37" s="81">
        <v>51.547497398478129</v>
      </c>
      <c r="BL37" s="81">
        <v>140.63555699120141</v>
      </c>
      <c r="BM37" s="81">
        <v>24.999854866428311</v>
      </c>
      <c r="BN37" s="81">
        <v>0</v>
      </c>
      <c r="BO37" s="81">
        <v>0</v>
      </c>
      <c r="BP37" s="129">
        <v>56653.24073365263</v>
      </c>
      <c r="BQ37" s="81">
        <v>11897.400206150647</v>
      </c>
      <c r="BR37" s="81">
        <v>0</v>
      </c>
      <c r="BS37" s="129">
        <v>11897.400206150647</v>
      </c>
      <c r="BT37" s="81">
        <v>265154.18548422796</v>
      </c>
      <c r="BU37" s="81">
        <v>0</v>
      </c>
      <c r="BV37" s="129">
        <v>265154.18548422796</v>
      </c>
      <c r="BW37" s="81">
        <v>959.8073893711379</v>
      </c>
      <c r="BX37" s="129">
        <v>278011.39307974972</v>
      </c>
      <c r="BY37" s="130">
        <v>334664.63381340232</v>
      </c>
      <c r="BZ37" s="107"/>
      <c r="CB37" s="87"/>
    </row>
    <row r="38" spans="1:80" ht="14.25" customHeight="1">
      <c r="A38" s="33" t="s">
        <v>462</v>
      </c>
      <c r="B38" s="21" t="s">
        <v>345</v>
      </c>
      <c r="C38" s="108" t="s">
        <v>57</v>
      </c>
      <c r="D38" s="81">
        <v>254.07547284521422</v>
      </c>
      <c r="E38" s="81">
        <v>0</v>
      </c>
      <c r="F38" s="81">
        <v>0</v>
      </c>
      <c r="G38" s="81">
        <v>175.87007687027531</v>
      </c>
      <c r="H38" s="81">
        <v>97.65850655531051</v>
      </c>
      <c r="I38" s="81">
        <v>915.23945786937452</v>
      </c>
      <c r="J38" s="81">
        <v>5.7138470431796922</v>
      </c>
      <c r="K38" s="81">
        <v>467.09789786839053</v>
      </c>
      <c r="L38" s="81">
        <v>8.4836931985402586</v>
      </c>
      <c r="M38" s="81">
        <v>0</v>
      </c>
      <c r="N38" s="81">
        <v>3.5190890725378354</v>
      </c>
      <c r="O38" s="81">
        <v>0</v>
      </c>
      <c r="P38" s="81">
        <v>0.97544118633620747</v>
      </c>
      <c r="Q38" s="81">
        <v>75.563664791358505</v>
      </c>
      <c r="R38" s="81">
        <v>7.3134782949191374E-2</v>
      </c>
      <c r="S38" s="81">
        <v>29.013117194313004</v>
      </c>
      <c r="T38" s="81">
        <v>0.12186591598471229</v>
      </c>
      <c r="U38" s="81">
        <v>8.1201611130057536</v>
      </c>
      <c r="V38" s="81">
        <v>0</v>
      </c>
      <c r="W38" s="81">
        <v>0</v>
      </c>
      <c r="X38" s="81">
        <v>0</v>
      </c>
      <c r="Y38" s="81">
        <v>133.60327542320726</v>
      </c>
      <c r="Z38" s="81">
        <v>723.62820430910404</v>
      </c>
      <c r="AA38" s="81">
        <v>113.02828469357054</v>
      </c>
      <c r="AB38" s="81">
        <v>306.09786626623981</v>
      </c>
      <c r="AC38" s="81">
        <v>7.9305054163490531</v>
      </c>
      <c r="AD38" s="81">
        <v>580.1990291779324</v>
      </c>
      <c r="AE38" s="81">
        <v>1806.7871972546484</v>
      </c>
      <c r="AF38" s="81">
        <v>9992.3948347987389</v>
      </c>
      <c r="AG38" s="81">
        <v>527.66962088621563</v>
      </c>
      <c r="AH38" s="81">
        <v>23.81941151852428</v>
      </c>
      <c r="AI38" s="81">
        <v>15.371278797637688</v>
      </c>
      <c r="AJ38" s="81">
        <v>28.214065303600385</v>
      </c>
      <c r="AK38" s="81">
        <v>706.51485506194126</v>
      </c>
      <c r="AL38" s="81">
        <v>6.6567407055180396</v>
      </c>
      <c r="AM38" s="81">
        <v>51.274972251900728</v>
      </c>
      <c r="AN38" s="81">
        <v>9.3396084660586407</v>
      </c>
      <c r="AO38" s="81">
        <v>0.23327682838295818</v>
      </c>
      <c r="AP38" s="81">
        <v>727.62725306959499</v>
      </c>
      <c r="AQ38" s="81">
        <v>2.341100245290118</v>
      </c>
      <c r="AR38" s="81">
        <v>46.578405624720226</v>
      </c>
      <c r="AS38" s="81">
        <v>40.394359932290925</v>
      </c>
      <c r="AT38" s="81">
        <v>0</v>
      </c>
      <c r="AU38" s="81">
        <v>24.405473854612584</v>
      </c>
      <c r="AV38" s="81">
        <v>2178.8356030705127</v>
      </c>
      <c r="AW38" s="81">
        <v>816.41522587589452</v>
      </c>
      <c r="AX38" s="81">
        <v>1.5724618407569828</v>
      </c>
      <c r="AY38" s="81">
        <v>41.412105286320497</v>
      </c>
      <c r="AZ38" s="81">
        <v>2.425572656286489</v>
      </c>
      <c r="BA38" s="81">
        <v>45.458911645531856</v>
      </c>
      <c r="BB38" s="81">
        <v>1.4094518834348404</v>
      </c>
      <c r="BC38" s="81">
        <v>1831.7831638247974</v>
      </c>
      <c r="BD38" s="81">
        <v>1091.7782282505145</v>
      </c>
      <c r="BE38" s="81">
        <v>810.04167469827212</v>
      </c>
      <c r="BF38" s="81">
        <v>128.43804677675834</v>
      </c>
      <c r="BG38" s="81">
        <v>499.52449720876768</v>
      </c>
      <c r="BH38" s="81">
        <v>35.675418432392924</v>
      </c>
      <c r="BI38" s="81">
        <v>135.841675546913</v>
      </c>
      <c r="BJ38" s="81">
        <v>9.8063450944687935E-2</v>
      </c>
      <c r="BK38" s="81">
        <v>0.39856462963951111</v>
      </c>
      <c r="BL38" s="81">
        <v>3.0781755002480898E-2</v>
      </c>
      <c r="BM38" s="81">
        <v>108.31571512696993</v>
      </c>
      <c r="BN38" s="81">
        <v>0</v>
      </c>
      <c r="BO38" s="81">
        <v>0</v>
      </c>
      <c r="BP38" s="129">
        <v>25645.090208152564</v>
      </c>
      <c r="BQ38" s="81">
        <v>19929.249166909034</v>
      </c>
      <c r="BR38" s="81">
        <v>0</v>
      </c>
      <c r="BS38" s="129">
        <v>19929.249166909034</v>
      </c>
      <c r="BT38" s="81">
        <v>0</v>
      </c>
      <c r="BU38" s="81">
        <v>0</v>
      </c>
      <c r="BV38" s="129">
        <v>0</v>
      </c>
      <c r="BW38" s="81">
        <v>904.53225137134837</v>
      </c>
      <c r="BX38" s="129">
        <v>20833.781418280381</v>
      </c>
      <c r="BY38" s="130">
        <v>46478.871626432941</v>
      </c>
      <c r="BZ38" s="107"/>
      <c r="CB38" s="87"/>
    </row>
    <row r="39" spans="1:80" ht="14.25" customHeight="1">
      <c r="A39" s="33" t="s">
        <v>463</v>
      </c>
      <c r="B39" s="21" t="s">
        <v>368</v>
      </c>
      <c r="C39" s="108" t="s">
        <v>58</v>
      </c>
      <c r="D39" s="81">
        <v>0</v>
      </c>
      <c r="E39" s="81">
        <v>0</v>
      </c>
      <c r="F39" s="81">
        <v>0</v>
      </c>
      <c r="G39" s="81">
        <v>7.0354912903740976</v>
      </c>
      <c r="H39" s="81">
        <v>0.40053484720641142</v>
      </c>
      <c r="I39" s="81">
        <v>3.5677162769387358</v>
      </c>
      <c r="J39" s="81">
        <v>1.6733271917343105E-2</v>
      </c>
      <c r="K39" s="81">
        <v>4.9802734754933894E-2</v>
      </c>
      <c r="L39" s="81">
        <v>0.21004921673703569</v>
      </c>
      <c r="M39" s="81">
        <v>0</v>
      </c>
      <c r="N39" s="81">
        <v>8.5313385023899485E-3</v>
      </c>
      <c r="O39" s="81">
        <v>0</v>
      </c>
      <c r="P39" s="81">
        <v>3.8711138007900889E-4</v>
      </c>
      <c r="Q39" s="81">
        <v>3.6953025956591341E-2</v>
      </c>
      <c r="R39" s="81">
        <v>0</v>
      </c>
      <c r="S39" s="81">
        <v>0.53414088814253746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0.24494481427172499</v>
      </c>
      <c r="Z39" s="81">
        <v>0.22292256013733508</v>
      </c>
      <c r="AA39" s="81">
        <v>0.24125875866164573</v>
      </c>
      <c r="AB39" s="81">
        <v>0</v>
      </c>
      <c r="AC39" s="81">
        <v>0.10291562989094478</v>
      </c>
      <c r="AD39" s="81">
        <v>35.036206201096753</v>
      </c>
      <c r="AE39" s="81">
        <v>0.34696478821856297</v>
      </c>
      <c r="AF39" s="81">
        <v>34.567664876816558</v>
      </c>
      <c r="AG39" s="81">
        <v>7.4113467969227003</v>
      </c>
      <c r="AH39" s="81">
        <v>5.4036178511025561</v>
      </c>
      <c r="AI39" s="81">
        <v>0</v>
      </c>
      <c r="AJ39" s="81">
        <v>3.2594384851556607E-2</v>
      </c>
      <c r="AK39" s="81">
        <v>13.964864233247521</v>
      </c>
      <c r="AL39" s="81">
        <v>0</v>
      </c>
      <c r="AM39" s="81">
        <v>1.5982351168906104</v>
      </c>
      <c r="AN39" s="81">
        <v>0.62777056936123965</v>
      </c>
      <c r="AO39" s="81">
        <v>11.310046756762725</v>
      </c>
      <c r="AP39" s="81">
        <v>0.31030929201764751</v>
      </c>
      <c r="AQ39" s="81">
        <v>3.1991951553368998</v>
      </c>
      <c r="AR39" s="81">
        <v>19.523195072813682</v>
      </c>
      <c r="AS39" s="81">
        <v>5.4820267150537179</v>
      </c>
      <c r="AT39" s="81">
        <v>0</v>
      </c>
      <c r="AU39" s="81">
        <v>0.51725049545899759</v>
      </c>
      <c r="AV39" s="81">
        <v>3.162846344462221</v>
      </c>
      <c r="AW39" s="81">
        <v>5.2673998631951502</v>
      </c>
      <c r="AX39" s="81">
        <v>9.7641805986024469E-2</v>
      </c>
      <c r="AY39" s="81">
        <v>2.5714790941401575</v>
      </c>
      <c r="AZ39" s="81">
        <v>8.7705893083377326E-2</v>
      </c>
      <c r="BA39" s="81">
        <v>1.0458426485535578E-3</v>
      </c>
      <c r="BB39" s="81">
        <v>0</v>
      </c>
      <c r="BC39" s="81">
        <v>23.115509588235572</v>
      </c>
      <c r="BD39" s="81">
        <v>7.160059941101693</v>
      </c>
      <c r="BE39" s="81">
        <v>334.94501352902472</v>
      </c>
      <c r="BF39" s="81">
        <v>57.685598187320032</v>
      </c>
      <c r="BG39" s="81">
        <v>72.767152777053269</v>
      </c>
      <c r="BH39" s="81">
        <v>5.1969395654489539</v>
      </c>
      <c r="BI39" s="81">
        <v>17.442832017174954</v>
      </c>
      <c r="BJ39" s="81">
        <v>4.9488095582129992</v>
      </c>
      <c r="BK39" s="81">
        <v>49.408428896958398</v>
      </c>
      <c r="BL39" s="81">
        <v>0.55266947698397118</v>
      </c>
      <c r="BM39" s="81">
        <v>5.013329920724717E-2</v>
      </c>
      <c r="BN39" s="81">
        <v>0</v>
      </c>
      <c r="BO39" s="81">
        <v>0</v>
      </c>
      <c r="BP39" s="129">
        <v>736.46493575106092</v>
      </c>
      <c r="BQ39" s="81">
        <v>0</v>
      </c>
      <c r="BR39" s="81">
        <v>0</v>
      </c>
      <c r="BS39" s="129">
        <v>0</v>
      </c>
      <c r="BT39" s="81">
        <v>0</v>
      </c>
      <c r="BU39" s="81">
        <v>0</v>
      </c>
      <c r="BV39" s="129">
        <v>0</v>
      </c>
      <c r="BW39" s="81">
        <v>966.36977671635714</v>
      </c>
      <c r="BX39" s="129">
        <v>966.36977671635714</v>
      </c>
      <c r="BY39" s="130">
        <v>1702.8347124674181</v>
      </c>
      <c r="BZ39" s="107"/>
      <c r="CB39" s="87"/>
    </row>
    <row r="40" spans="1:80" ht="14.25" customHeight="1">
      <c r="A40" s="33" t="s">
        <v>464</v>
      </c>
      <c r="B40" s="21" t="s">
        <v>369</v>
      </c>
      <c r="C40" s="108" t="s">
        <v>59</v>
      </c>
      <c r="D40" s="81">
        <v>0</v>
      </c>
      <c r="E40" s="81">
        <v>0</v>
      </c>
      <c r="F40" s="81">
        <v>1.1354385836690957</v>
      </c>
      <c r="G40" s="81">
        <v>28.956351681137487</v>
      </c>
      <c r="H40" s="81">
        <v>116.99340065915852</v>
      </c>
      <c r="I40" s="81">
        <v>67.964297936469151</v>
      </c>
      <c r="J40" s="81">
        <v>1.4947982731051963</v>
      </c>
      <c r="K40" s="81">
        <v>75.726086890724048</v>
      </c>
      <c r="L40" s="81">
        <v>0.55067601069578154</v>
      </c>
      <c r="M40" s="81">
        <v>4.4212253067668718E-2</v>
      </c>
      <c r="N40" s="81">
        <v>0.86054299261313294</v>
      </c>
      <c r="O40" s="81">
        <v>0.20065049976338983</v>
      </c>
      <c r="P40" s="81">
        <v>5.5643656154758782E-2</v>
      </c>
      <c r="Q40" s="81">
        <v>5.5963648049465649</v>
      </c>
      <c r="R40" s="81">
        <v>4.2273068867005478E-2</v>
      </c>
      <c r="S40" s="81">
        <v>6.7847586722465048</v>
      </c>
      <c r="T40" s="81">
        <v>5.0547556498908547E-2</v>
      </c>
      <c r="U40" s="81">
        <v>19.228487082164641</v>
      </c>
      <c r="V40" s="81">
        <v>6.2285349730234323</v>
      </c>
      <c r="W40" s="81">
        <v>0</v>
      </c>
      <c r="X40" s="81">
        <v>0</v>
      </c>
      <c r="Y40" s="81">
        <v>4.3566571865010646</v>
      </c>
      <c r="Z40" s="81">
        <v>6.5865655792053897</v>
      </c>
      <c r="AA40" s="81">
        <v>5.3674895026965785</v>
      </c>
      <c r="AB40" s="81">
        <v>13.268046890319679</v>
      </c>
      <c r="AC40" s="81">
        <v>0.11881672387839415</v>
      </c>
      <c r="AD40" s="81">
        <v>224.97011717399093</v>
      </c>
      <c r="AE40" s="81">
        <v>82.310593729151279</v>
      </c>
      <c r="AF40" s="81">
        <v>128.38430212300645</v>
      </c>
      <c r="AG40" s="81">
        <v>8.7294252022023073</v>
      </c>
      <c r="AH40" s="81">
        <v>7.7405012006216571</v>
      </c>
      <c r="AI40" s="81">
        <v>8.4507946201497042E-2</v>
      </c>
      <c r="AJ40" s="81">
        <v>3.1701621175030004E-2</v>
      </c>
      <c r="AK40" s="81">
        <v>59.053702829490646</v>
      </c>
      <c r="AL40" s="81">
        <v>1.8778076469271734</v>
      </c>
      <c r="AM40" s="81">
        <v>9.1603648827973743</v>
      </c>
      <c r="AN40" s="81">
        <v>0.73238517312372275</v>
      </c>
      <c r="AO40" s="81">
        <v>11.545089168696537</v>
      </c>
      <c r="AP40" s="81">
        <v>69.716053876241574</v>
      </c>
      <c r="AQ40" s="81">
        <v>23.249441254193627</v>
      </c>
      <c r="AR40" s="81">
        <v>56.672115119742756</v>
      </c>
      <c r="AS40" s="81">
        <v>26.933181265381148</v>
      </c>
      <c r="AT40" s="81">
        <v>0</v>
      </c>
      <c r="AU40" s="81">
        <v>2.7885662017955628</v>
      </c>
      <c r="AV40" s="81">
        <v>9.5186023576004448</v>
      </c>
      <c r="AW40" s="81">
        <v>19.732135145967284</v>
      </c>
      <c r="AX40" s="81">
        <v>0.12915356937175979</v>
      </c>
      <c r="AY40" s="81">
        <v>3.4013678896987649</v>
      </c>
      <c r="AZ40" s="81">
        <v>0.23742055721619146</v>
      </c>
      <c r="BA40" s="81">
        <v>3.7380540338642436E-3</v>
      </c>
      <c r="BB40" s="81">
        <v>7.7610064288484742E-2</v>
      </c>
      <c r="BC40" s="81">
        <v>92.054051716601265</v>
      </c>
      <c r="BD40" s="81">
        <v>114.71167194096628</v>
      </c>
      <c r="BE40" s="81">
        <v>510.9014435134597</v>
      </c>
      <c r="BF40" s="81">
        <v>87.247129604574837</v>
      </c>
      <c r="BG40" s="81">
        <v>265.86637258065792</v>
      </c>
      <c r="BH40" s="81">
        <v>18.987845725118412</v>
      </c>
      <c r="BI40" s="81">
        <v>16.629552808036905</v>
      </c>
      <c r="BJ40" s="81">
        <v>6.4186229762108491</v>
      </c>
      <c r="BK40" s="81">
        <v>43.22138027640846</v>
      </c>
      <c r="BL40" s="81">
        <v>0.75420142066453455</v>
      </c>
      <c r="BM40" s="81">
        <v>6.692059483064583E-2</v>
      </c>
      <c r="BN40" s="81">
        <v>0</v>
      </c>
      <c r="BO40" s="81">
        <v>0</v>
      </c>
      <c r="BP40" s="129">
        <v>2265.5497186873522</v>
      </c>
      <c r="BQ40" s="81">
        <v>0</v>
      </c>
      <c r="BR40" s="81">
        <v>0</v>
      </c>
      <c r="BS40" s="129">
        <v>0</v>
      </c>
      <c r="BT40" s="81">
        <v>0</v>
      </c>
      <c r="BU40" s="81">
        <v>0</v>
      </c>
      <c r="BV40" s="129">
        <v>0</v>
      </c>
      <c r="BW40" s="81">
        <v>16773.028043239527</v>
      </c>
      <c r="BX40" s="129">
        <v>16773.028043239527</v>
      </c>
      <c r="BY40" s="130">
        <v>19038.577761926877</v>
      </c>
      <c r="BZ40" s="107"/>
      <c r="CB40" s="87"/>
    </row>
    <row r="41" spans="1:80" ht="14.25" customHeight="1">
      <c r="A41" s="33" t="s">
        <v>465</v>
      </c>
      <c r="B41" s="21" t="s">
        <v>370</v>
      </c>
      <c r="C41" s="108" t="s">
        <v>60</v>
      </c>
      <c r="D41" s="81">
        <v>1009.3430678490062</v>
      </c>
      <c r="E41" s="81">
        <v>52.396051816629551</v>
      </c>
      <c r="F41" s="81">
        <v>40.088482915739739</v>
      </c>
      <c r="G41" s="81">
        <v>341.53583254420175</v>
      </c>
      <c r="H41" s="81">
        <v>70.133994615334672</v>
      </c>
      <c r="I41" s="81">
        <v>784.02532498949233</v>
      </c>
      <c r="J41" s="81">
        <v>11.421925034898901</v>
      </c>
      <c r="K41" s="81">
        <v>303.6706201168692</v>
      </c>
      <c r="L41" s="81">
        <v>8.5920944821093066</v>
      </c>
      <c r="M41" s="81">
        <v>0.14828473761148619</v>
      </c>
      <c r="N41" s="81">
        <v>53.336328407881574</v>
      </c>
      <c r="O41" s="81">
        <v>1.2107673334426057E-2</v>
      </c>
      <c r="P41" s="81">
        <v>0.3309241157098487</v>
      </c>
      <c r="Q41" s="81">
        <v>92.936468059505231</v>
      </c>
      <c r="R41" s="81">
        <v>8.3576853019251587</v>
      </c>
      <c r="S41" s="81">
        <v>35.158313806170725</v>
      </c>
      <c r="T41" s="81">
        <v>1.483608458657222</v>
      </c>
      <c r="U41" s="81">
        <v>79.417326742771138</v>
      </c>
      <c r="V41" s="81">
        <v>34.04381266247151</v>
      </c>
      <c r="W41" s="81">
        <v>0</v>
      </c>
      <c r="X41" s="81">
        <v>0</v>
      </c>
      <c r="Y41" s="81">
        <v>24.333287268128416</v>
      </c>
      <c r="Z41" s="81">
        <v>14.110312162331828</v>
      </c>
      <c r="AA41" s="81">
        <v>88.956480649344357</v>
      </c>
      <c r="AB41" s="81">
        <v>44.688376502351296</v>
      </c>
      <c r="AC41" s="81">
        <v>36.916555330552448</v>
      </c>
      <c r="AD41" s="81">
        <v>897.36012469512139</v>
      </c>
      <c r="AE41" s="81">
        <v>217.76418755964315</v>
      </c>
      <c r="AF41" s="81">
        <v>3904.4826175704015</v>
      </c>
      <c r="AG41" s="81">
        <v>147.89097202856817</v>
      </c>
      <c r="AH41" s="81">
        <v>27.638531827642382</v>
      </c>
      <c r="AI41" s="81">
        <v>7.9559204728494439</v>
      </c>
      <c r="AJ41" s="81">
        <v>0</v>
      </c>
      <c r="AK41" s="81">
        <v>270.12773914693406</v>
      </c>
      <c r="AL41" s="81">
        <v>5.8152495896827823</v>
      </c>
      <c r="AM41" s="81">
        <v>44.411069889088544</v>
      </c>
      <c r="AN41" s="81">
        <v>7.073572123729174</v>
      </c>
      <c r="AO41" s="81">
        <v>24.060458390499431</v>
      </c>
      <c r="AP41" s="81">
        <v>149.47079878739777</v>
      </c>
      <c r="AQ41" s="81">
        <v>35.248658353220286</v>
      </c>
      <c r="AR41" s="81">
        <v>18.904424910857273</v>
      </c>
      <c r="AS41" s="81">
        <v>27.074844086044191</v>
      </c>
      <c r="AT41" s="81">
        <v>0</v>
      </c>
      <c r="AU41" s="81">
        <v>55.499757522495649</v>
      </c>
      <c r="AV41" s="81">
        <v>42.518057282380099</v>
      </c>
      <c r="AW41" s="81">
        <v>190.79498245332357</v>
      </c>
      <c r="AX41" s="81">
        <v>0.76473788803053599</v>
      </c>
      <c r="AY41" s="81">
        <v>20.14001555695193</v>
      </c>
      <c r="AZ41" s="81">
        <v>8.0196232534291241</v>
      </c>
      <c r="BA41" s="81">
        <v>4.6365798900909735E-5</v>
      </c>
      <c r="BB41" s="81">
        <v>17.804923711653306</v>
      </c>
      <c r="BC41" s="81">
        <v>196.49593481564995</v>
      </c>
      <c r="BD41" s="81">
        <v>1082.9838810133317</v>
      </c>
      <c r="BE41" s="81">
        <v>806.6057529164591</v>
      </c>
      <c r="BF41" s="81">
        <v>238.56820823702847</v>
      </c>
      <c r="BG41" s="81">
        <v>134.30237232916411</v>
      </c>
      <c r="BH41" s="81">
        <v>9.5917084268712181</v>
      </c>
      <c r="BI41" s="81">
        <v>12.119022902283019</v>
      </c>
      <c r="BJ41" s="81">
        <v>4.6470406460373965</v>
      </c>
      <c r="BK41" s="81">
        <v>6.9266812006691101</v>
      </c>
      <c r="BL41" s="81">
        <v>4.6047924873870549</v>
      </c>
      <c r="BM41" s="81">
        <v>3.8955323063029872</v>
      </c>
      <c r="BN41" s="81">
        <v>0</v>
      </c>
      <c r="BO41" s="81">
        <v>0</v>
      </c>
      <c r="BP41" s="129">
        <v>11756.999506989958</v>
      </c>
      <c r="BQ41" s="81">
        <v>14857.030775254347</v>
      </c>
      <c r="BR41" s="81">
        <v>0</v>
      </c>
      <c r="BS41" s="129">
        <v>14857.030775254347</v>
      </c>
      <c r="BT41" s="81">
        <v>0</v>
      </c>
      <c r="BU41" s="81">
        <v>0</v>
      </c>
      <c r="BV41" s="129">
        <v>0</v>
      </c>
      <c r="BW41" s="81">
        <v>18194.37358320288</v>
      </c>
      <c r="BX41" s="129">
        <v>33051.404358457228</v>
      </c>
      <c r="BY41" s="130">
        <v>44808.403865447188</v>
      </c>
      <c r="BZ41" s="107"/>
      <c r="CB41" s="87"/>
    </row>
    <row r="42" spans="1:80" ht="14.25" customHeight="1">
      <c r="A42" s="33" t="s">
        <v>466</v>
      </c>
      <c r="B42" s="21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66.218618057800299</v>
      </c>
      <c r="H42" s="81">
        <v>13.231710017140212</v>
      </c>
      <c r="I42" s="81">
        <v>886.37982452575966</v>
      </c>
      <c r="J42" s="81">
        <v>0.84934698468148984</v>
      </c>
      <c r="K42" s="81">
        <v>403.66017504722282</v>
      </c>
      <c r="L42" s="81">
        <v>1.3647053592565728</v>
      </c>
      <c r="M42" s="81">
        <v>0</v>
      </c>
      <c r="N42" s="81">
        <v>0.66965532333048128</v>
      </c>
      <c r="O42" s="81">
        <v>0</v>
      </c>
      <c r="P42" s="81">
        <v>8.8471270371871043E-4</v>
      </c>
      <c r="Q42" s="81">
        <v>6.3045536949039471</v>
      </c>
      <c r="R42" s="81">
        <v>0</v>
      </c>
      <c r="S42" s="81">
        <v>19.626215149324064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3.4996062062018747</v>
      </c>
      <c r="Z42" s="81">
        <v>0</v>
      </c>
      <c r="AA42" s="81">
        <v>0</v>
      </c>
      <c r="AB42" s="81">
        <v>0</v>
      </c>
      <c r="AC42" s="81">
        <v>2.6573688739360786</v>
      </c>
      <c r="AD42" s="81">
        <v>185.43267841876664</v>
      </c>
      <c r="AE42" s="81">
        <v>56.314925202424575</v>
      </c>
      <c r="AF42" s="81">
        <v>979.87725944421845</v>
      </c>
      <c r="AG42" s="81">
        <v>36.584845652330259</v>
      </c>
      <c r="AH42" s="81">
        <v>183.18508191301808</v>
      </c>
      <c r="AI42" s="81">
        <v>262.73976356992608</v>
      </c>
      <c r="AJ42" s="81">
        <v>0</v>
      </c>
      <c r="AK42" s="81">
        <v>88.118768606410129</v>
      </c>
      <c r="AL42" s="81">
        <v>0.74859208778407749</v>
      </c>
      <c r="AM42" s="81">
        <v>39.681842868796942</v>
      </c>
      <c r="AN42" s="81">
        <v>0</v>
      </c>
      <c r="AO42" s="81">
        <v>0</v>
      </c>
      <c r="AP42" s="81">
        <v>13.38481193994039</v>
      </c>
      <c r="AQ42" s="81">
        <v>0</v>
      </c>
      <c r="AR42" s="81">
        <v>0</v>
      </c>
      <c r="AS42" s="81">
        <v>0</v>
      </c>
      <c r="AT42" s="81">
        <v>0</v>
      </c>
      <c r="AU42" s="81">
        <v>2.9162220672263744E-2</v>
      </c>
      <c r="AV42" s="81">
        <v>1.5816596419800224</v>
      </c>
      <c r="AW42" s="81">
        <v>1.5017085132153283</v>
      </c>
      <c r="AX42" s="81">
        <v>1.7219770927362335E-2</v>
      </c>
      <c r="AY42" s="81">
        <v>0.45349715215153213</v>
      </c>
      <c r="AZ42" s="81">
        <v>1.6131534454959324</v>
      </c>
      <c r="BA42" s="81">
        <v>0</v>
      </c>
      <c r="BB42" s="81">
        <v>0</v>
      </c>
      <c r="BC42" s="81">
        <v>135.687258851043</v>
      </c>
      <c r="BD42" s="81">
        <v>138.99048140337439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9.3579905808592709</v>
      </c>
      <c r="BK42" s="81">
        <v>0</v>
      </c>
      <c r="BL42" s="81">
        <v>0.10582388270023238</v>
      </c>
      <c r="BM42" s="81">
        <v>0</v>
      </c>
      <c r="BN42" s="81">
        <v>0</v>
      </c>
      <c r="BO42" s="81">
        <v>0</v>
      </c>
      <c r="BP42" s="129">
        <v>3539.8691891182966</v>
      </c>
      <c r="BQ42" s="81">
        <v>5036.0575634568759</v>
      </c>
      <c r="BR42" s="81">
        <v>0</v>
      </c>
      <c r="BS42" s="129">
        <v>5036.0575634568759</v>
      </c>
      <c r="BT42" s="81">
        <v>0</v>
      </c>
      <c r="BU42" s="81">
        <v>0</v>
      </c>
      <c r="BV42" s="129">
        <v>0</v>
      </c>
      <c r="BW42" s="81">
        <v>14723.142206580838</v>
      </c>
      <c r="BX42" s="129">
        <v>19759.199770037714</v>
      </c>
      <c r="BY42" s="130">
        <v>23299.068959156011</v>
      </c>
      <c r="BZ42" s="107"/>
      <c r="CB42" s="87"/>
    </row>
    <row r="43" spans="1:80" ht="14.25" customHeight="1">
      <c r="A43" s="33" t="s">
        <v>467</v>
      </c>
      <c r="B43" s="21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1.3202962107403204</v>
      </c>
      <c r="H43" s="81">
        <v>0.26181179675189115</v>
      </c>
      <c r="I43" s="81">
        <v>0.29016011573498668</v>
      </c>
      <c r="J43" s="81">
        <v>0</v>
      </c>
      <c r="K43" s="81">
        <v>0</v>
      </c>
      <c r="L43" s="81">
        <v>0</v>
      </c>
      <c r="M43" s="81">
        <v>0</v>
      </c>
      <c r="N43" s="81">
        <v>0.43340416464066922</v>
      </c>
      <c r="O43" s="81">
        <v>0</v>
      </c>
      <c r="P43" s="81">
        <v>0</v>
      </c>
      <c r="Q43" s="81">
        <v>0</v>
      </c>
      <c r="R43" s="81">
        <v>0</v>
      </c>
      <c r="S43" s="81">
        <v>3.8466465402507123E-2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0.53470152050782838</v>
      </c>
      <c r="AB43" s="81">
        <v>6.2835176954758751E-2</v>
      </c>
      <c r="AC43" s="81">
        <v>7.4816797646753645E-3</v>
      </c>
      <c r="AD43" s="81">
        <v>25.142810157095951</v>
      </c>
      <c r="AE43" s="81">
        <v>5.5286232635885622</v>
      </c>
      <c r="AF43" s="81">
        <v>42.828564448530976</v>
      </c>
      <c r="AG43" s="81">
        <v>53.988332746419808</v>
      </c>
      <c r="AH43" s="81">
        <v>5.6627266466288297</v>
      </c>
      <c r="AI43" s="81">
        <v>0</v>
      </c>
      <c r="AJ43" s="81">
        <v>0</v>
      </c>
      <c r="AK43" s="81">
        <v>0</v>
      </c>
      <c r="AL43" s="81">
        <v>1.3870471210586437</v>
      </c>
      <c r="AM43" s="81">
        <v>1.061440509930792</v>
      </c>
      <c r="AN43" s="81">
        <v>0</v>
      </c>
      <c r="AO43" s="81">
        <v>11.966512427843835</v>
      </c>
      <c r="AP43" s="81">
        <v>1.7444406805229063E-2</v>
      </c>
      <c r="AQ43" s="81">
        <v>0</v>
      </c>
      <c r="AR43" s="81">
        <v>2.5776747955042358</v>
      </c>
      <c r="AS43" s="81">
        <v>0</v>
      </c>
      <c r="AT43" s="81">
        <v>0</v>
      </c>
      <c r="AU43" s="81">
        <v>0</v>
      </c>
      <c r="AV43" s="81">
        <v>0.13117356607065361</v>
      </c>
      <c r="AW43" s="81">
        <v>621.72454357020752</v>
      </c>
      <c r="AX43" s="81">
        <v>4.0495245401949709E-3</v>
      </c>
      <c r="AY43" s="81">
        <v>0.10664763511040931</v>
      </c>
      <c r="AZ43" s="81">
        <v>2.400888161331606E-2</v>
      </c>
      <c r="BA43" s="81">
        <v>0</v>
      </c>
      <c r="BB43" s="81">
        <v>0</v>
      </c>
      <c r="BC43" s="81">
        <v>1605.8428214916612</v>
      </c>
      <c r="BD43" s="81">
        <v>9.6042483900537068</v>
      </c>
      <c r="BE43" s="81">
        <v>341.62853248510567</v>
      </c>
      <c r="BF43" s="81">
        <v>74.001708541757679</v>
      </c>
      <c r="BG43" s="81">
        <v>4.7644929815332766</v>
      </c>
      <c r="BH43" s="81">
        <v>0.34027416409842137</v>
      </c>
      <c r="BI43" s="81">
        <v>18.782762566637654</v>
      </c>
      <c r="BJ43" s="81">
        <v>5.0888042311674573</v>
      </c>
      <c r="BK43" s="81">
        <v>97.097193094552935</v>
      </c>
      <c r="BL43" s="81">
        <v>7.6881200709955008E-3</v>
      </c>
      <c r="BM43" s="81">
        <v>0</v>
      </c>
      <c r="BN43" s="81">
        <v>0</v>
      </c>
      <c r="BO43" s="81">
        <v>0</v>
      </c>
      <c r="BP43" s="129">
        <v>2932.259282898086</v>
      </c>
      <c r="BQ43" s="81">
        <v>6517.5450177995554</v>
      </c>
      <c r="BR43" s="81">
        <v>0</v>
      </c>
      <c r="BS43" s="129">
        <v>6517.5450177995554</v>
      </c>
      <c r="BT43" s="81">
        <v>0</v>
      </c>
      <c r="BU43" s="81">
        <v>0</v>
      </c>
      <c r="BV43" s="129">
        <v>0</v>
      </c>
      <c r="BW43" s="81">
        <v>5398.4223253731379</v>
      </c>
      <c r="BX43" s="129">
        <v>11915.967343172693</v>
      </c>
      <c r="BY43" s="130">
        <v>14848.22662607078</v>
      </c>
      <c r="BZ43" s="107"/>
      <c r="CB43" s="87"/>
    </row>
    <row r="44" spans="1:80" ht="14.25" customHeight="1">
      <c r="A44" s="33" t="s">
        <v>468</v>
      </c>
      <c r="B44" s="21" t="s">
        <v>373</v>
      </c>
      <c r="C44" s="108" t="s">
        <v>144</v>
      </c>
      <c r="D44" s="81">
        <v>0</v>
      </c>
      <c r="E44" s="81">
        <v>28.282156380696563</v>
      </c>
      <c r="F44" s="81">
        <v>0</v>
      </c>
      <c r="G44" s="81">
        <v>124.22812976068943</v>
      </c>
      <c r="H44" s="81">
        <v>0.45116728187309485</v>
      </c>
      <c r="I44" s="81">
        <v>37.741373270746934</v>
      </c>
      <c r="J44" s="81">
        <v>6.1142567545969591E-2</v>
      </c>
      <c r="K44" s="81">
        <v>1.0772624011331751</v>
      </c>
      <c r="L44" s="81">
        <v>5.6881199106239497E-2</v>
      </c>
      <c r="M44" s="81">
        <v>0</v>
      </c>
      <c r="N44" s="81">
        <v>3.7375333250068914E-2</v>
      </c>
      <c r="O44" s="81">
        <v>0</v>
      </c>
      <c r="P44" s="81">
        <v>3.5518960428311012E-3</v>
      </c>
      <c r="Q44" s="81">
        <v>0.77006703540302812</v>
      </c>
      <c r="R44" s="81">
        <v>0</v>
      </c>
      <c r="S44" s="81">
        <v>0.22119392701256685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0.24854148547060989</v>
      </c>
      <c r="Z44" s="81">
        <v>1.4346226761179828</v>
      </c>
      <c r="AA44" s="81">
        <v>12.226072701149764</v>
      </c>
      <c r="AB44" s="81">
        <v>0</v>
      </c>
      <c r="AC44" s="81">
        <v>1.98034083591015</v>
      </c>
      <c r="AD44" s="81">
        <v>164.0468470691967</v>
      </c>
      <c r="AE44" s="81">
        <v>1.4466292887234526</v>
      </c>
      <c r="AF44" s="81">
        <v>189.18043128577622</v>
      </c>
      <c r="AG44" s="81">
        <v>4.5280449548048738</v>
      </c>
      <c r="AH44" s="81">
        <v>3067.1410877553953</v>
      </c>
      <c r="AI44" s="81">
        <v>789.20216311430795</v>
      </c>
      <c r="AJ44" s="81">
        <v>5.0527999604374347</v>
      </c>
      <c r="AK44" s="81">
        <v>414.97238992821224</v>
      </c>
      <c r="AL44" s="81">
        <v>0</v>
      </c>
      <c r="AM44" s="81">
        <v>3.5583366697296945</v>
      </c>
      <c r="AN44" s="81">
        <v>0.18087658780750898</v>
      </c>
      <c r="AO44" s="81">
        <v>18.648380043011638</v>
      </c>
      <c r="AP44" s="81">
        <v>1440.6236713974863</v>
      </c>
      <c r="AQ44" s="81">
        <v>17.793168760674327</v>
      </c>
      <c r="AR44" s="81">
        <v>24.182593560474103</v>
      </c>
      <c r="AS44" s="81">
        <v>9.5700344397604624</v>
      </c>
      <c r="AT44" s="81">
        <v>0</v>
      </c>
      <c r="AU44" s="81">
        <v>3.0652841507723152</v>
      </c>
      <c r="AV44" s="81">
        <v>34.802620389869944</v>
      </c>
      <c r="AW44" s="81">
        <v>57.96023515382096</v>
      </c>
      <c r="AX44" s="81">
        <v>1.0744090410407696</v>
      </c>
      <c r="AY44" s="81">
        <v>28.29546585800491</v>
      </c>
      <c r="AZ44" s="81">
        <v>0.77941215803203157</v>
      </c>
      <c r="BA44" s="81">
        <v>0.12793251840155948</v>
      </c>
      <c r="BB44" s="81">
        <v>0</v>
      </c>
      <c r="BC44" s="81">
        <v>686.88804259200879</v>
      </c>
      <c r="BD44" s="81">
        <v>78.786264320167476</v>
      </c>
      <c r="BE44" s="81">
        <v>173.94648691479412</v>
      </c>
      <c r="BF44" s="81">
        <v>26.319968689724384</v>
      </c>
      <c r="BG44" s="81">
        <v>53.41001491180559</v>
      </c>
      <c r="BH44" s="81">
        <v>3.8144768496962334</v>
      </c>
      <c r="BI44" s="81">
        <v>27.339643657108095</v>
      </c>
      <c r="BJ44" s="81">
        <v>8.9614094657208181</v>
      </c>
      <c r="BK44" s="81">
        <v>446.71139562114382</v>
      </c>
      <c r="BL44" s="81">
        <v>2.1444322107451108</v>
      </c>
      <c r="BM44" s="81">
        <v>0.34937528808907531</v>
      </c>
      <c r="BN44" s="81">
        <v>0</v>
      </c>
      <c r="BO44" s="81">
        <v>0</v>
      </c>
      <c r="BP44" s="129">
        <v>7993.7242033588927</v>
      </c>
      <c r="BQ44" s="81">
        <v>7272.2755057461691</v>
      </c>
      <c r="BR44" s="81">
        <v>631.70590018789289</v>
      </c>
      <c r="BS44" s="129">
        <v>7903.9814059340624</v>
      </c>
      <c r="BT44" s="81">
        <v>0</v>
      </c>
      <c r="BU44" s="81">
        <v>0</v>
      </c>
      <c r="BV44" s="129">
        <v>0</v>
      </c>
      <c r="BW44" s="81">
        <v>20456.293926311278</v>
      </c>
      <c r="BX44" s="129">
        <v>28360.275332245343</v>
      </c>
      <c r="BY44" s="130">
        <v>36353.999535604235</v>
      </c>
      <c r="BZ44" s="107"/>
      <c r="CB44" s="87"/>
    </row>
    <row r="45" spans="1:80" ht="14.25" customHeight="1">
      <c r="A45" s="34" t="s">
        <v>469</v>
      </c>
      <c r="B45" s="22" t="s">
        <v>374</v>
      </c>
      <c r="C45" s="89" t="s">
        <v>61</v>
      </c>
      <c r="D45" s="81">
        <v>0</v>
      </c>
      <c r="E45" s="81">
        <v>0</v>
      </c>
      <c r="F45" s="81">
        <v>0.14060089368729298</v>
      </c>
      <c r="G45" s="81">
        <v>19.460341865305143</v>
      </c>
      <c r="H45" s="81">
        <v>13.236742926251026</v>
      </c>
      <c r="I45" s="81">
        <v>48.977445315917151</v>
      </c>
      <c r="J45" s="81">
        <v>0.64634512897033158</v>
      </c>
      <c r="K45" s="81">
        <v>10.984262856705096</v>
      </c>
      <c r="L45" s="81">
        <v>5.0923305435202915</v>
      </c>
      <c r="M45" s="81">
        <v>0</v>
      </c>
      <c r="N45" s="81">
        <v>16.201444960436689</v>
      </c>
      <c r="O45" s="81">
        <v>0.10169401336212566</v>
      </c>
      <c r="P45" s="81">
        <v>4.9355438133651411E-2</v>
      </c>
      <c r="Q45" s="81">
        <v>5.4656522783471786</v>
      </c>
      <c r="R45" s="81">
        <v>4.686541525379808E-2</v>
      </c>
      <c r="S45" s="81">
        <v>3.7626692341522538</v>
      </c>
      <c r="T45" s="81">
        <v>0.22722015196770048</v>
      </c>
      <c r="U45" s="81">
        <v>3.4051568584956109</v>
      </c>
      <c r="V45" s="81">
        <v>4.7085286149370766</v>
      </c>
      <c r="W45" s="81">
        <v>0</v>
      </c>
      <c r="X45" s="81">
        <v>0</v>
      </c>
      <c r="Y45" s="81">
        <v>2.162304622227206</v>
      </c>
      <c r="Z45" s="81">
        <v>2.2597261967969855</v>
      </c>
      <c r="AA45" s="81">
        <v>261.48110906241078</v>
      </c>
      <c r="AB45" s="81">
        <v>6.0253184957827601</v>
      </c>
      <c r="AC45" s="81">
        <v>2.8421925639173127</v>
      </c>
      <c r="AD45" s="81">
        <v>360.8048286270074</v>
      </c>
      <c r="AE45" s="81">
        <v>59.084501137156842</v>
      </c>
      <c r="AF45" s="81">
        <v>467.64219713077216</v>
      </c>
      <c r="AG45" s="81">
        <v>38.690004318523116</v>
      </c>
      <c r="AH45" s="81">
        <v>33.41982982151108</v>
      </c>
      <c r="AI45" s="81">
        <v>0.46202694639694547</v>
      </c>
      <c r="AJ45" s="81">
        <v>3.9519223013662778E-2</v>
      </c>
      <c r="AK45" s="81">
        <v>340.28354898075457</v>
      </c>
      <c r="AL45" s="81">
        <v>2.5777409116533971</v>
      </c>
      <c r="AM45" s="81">
        <v>47.965926313399656</v>
      </c>
      <c r="AN45" s="81">
        <v>4.035601542144172</v>
      </c>
      <c r="AO45" s="81">
        <v>45.477570463214768</v>
      </c>
      <c r="AP45" s="81">
        <v>831.20489471162011</v>
      </c>
      <c r="AQ45" s="81">
        <v>26.400068008971697</v>
      </c>
      <c r="AR45" s="81">
        <v>587.45383628510012</v>
      </c>
      <c r="AS45" s="81">
        <v>187.23527570252884</v>
      </c>
      <c r="AT45" s="81">
        <v>0</v>
      </c>
      <c r="AU45" s="81">
        <v>7.8578243762085069</v>
      </c>
      <c r="AV45" s="81">
        <v>42.655556533983244</v>
      </c>
      <c r="AW45" s="81">
        <v>50.499980398364002</v>
      </c>
      <c r="AX45" s="81">
        <v>0.5904434696307046</v>
      </c>
      <c r="AY45" s="81">
        <v>15.549825436906039</v>
      </c>
      <c r="AZ45" s="81">
        <v>2.640854938403975</v>
      </c>
      <c r="BA45" s="81">
        <v>0.17826867086409254</v>
      </c>
      <c r="BB45" s="81">
        <v>0.48169381431396885</v>
      </c>
      <c r="BC45" s="81">
        <v>127.19588393162654</v>
      </c>
      <c r="BD45" s="81">
        <v>154.6227972776633</v>
      </c>
      <c r="BE45" s="81">
        <v>388.53924935813916</v>
      </c>
      <c r="BF45" s="81">
        <v>75.563824938357655</v>
      </c>
      <c r="BG45" s="81">
        <v>42.873947825267521</v>
      </c>
      <c r="BH45" s="81">
        <v>3.0620040399655153</v>
      </c>
      <c r="BI45" s="81">
        <v>82.073954612531921</v>
      </c>
      <c r="BJ45" s="81">
        <v>15.31630113721388</v>
      </c>
      <c r="BK45" s="81">
        <v>337.66447608323875</v>
      </c>
      <c r="BL45" s="81">
        <v>3.3411353112507554</v>
      </c>
      <c r="BM45" s="81">
        <v>16.867733259253583</v>
      </c>
      <c r="BN45" s="81">
        <v>0</v>
      </c>
      <c r="BO45" s="81">
        <v>0</v>
      </c>
      <c r="BP45" s="129">
        <v>4807.6304329735276</v>
      </c>
      <c r="BQ45" s="81">
        <v>1037.8854610306655</v>
      </c>
      <c r="BR45" s="81">
        <v>0</v>
      </c>
      <c r="BS45" s="129">
        <v>1037.8854610306655</v>
      </c>
      <c r="BT45" s="81">
        <v>0</v>
      </c>
      <c r="BU45" s="81">
        <v>0</v>
      </c>
      <c r="BV45" s="129">
        <v>0</v>
      </c>
      <c r="BW45" s="81">
        <v>225.21947405323158</v>
      </c>
      <c r="BX45" s="129">
        <v>1263.1049350838971</v>
      </c>
      <c r="BY45" s="130">
        <v>6070.7353680574251</v>
      </c>
      <c r="BZ45" s="107"/>
      <c r="CB45" s="87"/>
    </row>
    <row r="46" spans="1:80" ht="14.25" customHeight="1">
      <c r="A46" s="34" t="s">
        <v>470</v>
      </c>
      <c r="B46" s="22" t="s">
        <v>375</v>
      </c>
      <c r="C46" s="89" t="s">
        <v>62</v>
      </c>
      <c r="D46" s="81">
        <v>0</v>
      </c>
      <c r="E46" s="81">
        <v>8.9815714416923882</v>
      </c>
      <c r="F46" s="81">
        <v>0.54209209775203626</v>
      </c>
      <c r="G46" s="81">
        <v>0.45755062804544067</v>
      </c>
      <c r="H46" s="81">
        <v>5.943671268354608</v>
      </c>
      <c r="I46" s="81">
        <v>19.344405408083396</v>
      </c>
      <c r="J46" s="81">
        <v>3.2746589152861702E-2</v>
      </c>
      <c r="K46" s="81">
        <v>0.99930615379694787</v>
      </c>
      <c r="L46" s="81">
        <v>1.1507854362401049E-3</v>
      </c>
      <c r="M46" s="81">
        <v>2.1230956399097278E-2</v>
      </c>
      <c r="N46" s="81">
        <v>9.2696562422790625E-3</v>
      </c>
      <c r="O46" s="81">
        <v>9.6353425042906282E-2</v>
      </c>
      <c r="P46" s="81">
        <v>1.8725026692455104E-4</v>
      </c>
      <c r="Q46" s="81">
        <v>4.0268000090004988E-2</v>
      </c>
      <c r="R46" s="81">
        <v>4.2046438596009088E-4</v>
      </c>
      <c r="S46" s="81">
        <v>0.42746013723596832</v>
      </c>
      <c r="T46" s="81">
        <v>6.2565503111822358E-3</v>
      </c>
      <c r="U46" s="81">
        <v>2.460401495113814</v>
      </c>
      <c r="V46" s="81">
        <v>6.3956181297810472E-2</v>
      </c>
      <c r="W46" s="81">
        <v>0</v>
      </c>
      <c r="X46" s="81">
        <v>0</v>
      </c>
      <c r="Y46" s="81">
        <v>1.3959745927598348</v>
      </c>
      <c r="Z46" s="81">
        <v>0.49719951258619316</v>
      </c>
      <c r="AA46" s="81">
        <v>9.8500000489535573</v>
      </c>
      <c r="AB46" s="81">
        <v>1.8937952777238372</v>
      </c>
      <c r="AC46" s="81">
        <v>3.8693024267499564E-2</v>
      </c>
      <c r="AD46" s="81">
        <v>146.60900638379752</v>
      </c>
      <c r="AE46" s="81">
        <v>3.037362824348234</v>
      </c>
      <c r="AF46" s="81">
        <v>100.3669664430364</v>
      </c>
      <c r="AG46" s="81">
        <v>18.251381955259252</v>
      </c>
      <c r="AH46" s="81">
        <v>363.4725112149423</v>
      </c>
      <c r="AI46" s="81">
        <v>2.9915665606433609E-3</v>
      </c>
      <c r="AJ46" s="81">
        <v>0.44168926989320617</v>
      </c>
      <c r="AK46" s="81">
        <v>412.03202988107131</v>
      </c>
      <c r="AL46" s="81">
        <v>7.5120236211802666E-2</v>
      </c>
      <c r="AM46" s="81">
        <v>38.111070934310625</v>
      </c>
      <c r="AN46" s="81">
        <v>0.15860587169084003</v>
      </c>
      <c r="AO46" s="81">
        <v>281.84473986859041</v>
      </c>
      <c r="AP46" s="81">
        <v>3.011431357310987</v>
      </c>
      <c r="AQ46" s="81">
        <v>410.55044218656934</v>
      </c>
      <c r="AR46" s="81">
        <v>132.46514121552718</v>
      </c>
      <c r="AS46" s="81">
        <v>56.114161379555199</v>
      </c>
      <c r="AT46" s="81">
        <v>0</v>
      </c>
      <c r="AU46" s="81">
        <v>0.28369969993026378</v>
      </c>
      <c r="AV46" s="81">
        <v>28.842707595674892</v>
      </c>
      <c r="AW46" s="81">
        <v>138.01010767353134</v>
      </c>
      <c r="AX46" s="81">
        <v>0.44220824573152739</v>
      </c>
      <c r="AY46" s="81">
        <v>11.645926124285022</v>
      </c>
      <c r="AZ46" s="81">
        <v>1.7608176707007828</v>
      </c>
      <c r="BA46" s="81">
        <v>5.7547027466438555E-4</v>
      </c>
      <c r="BB46" s="81">
        <v>0.15572332307096459</v>
      </c>
      <c r="BC46" s="81">
        <v>728.10583542756649</v>
      </c>
      <c r="BD46" s="81">
        <v>256.69129657213711</v>
      </c>
      <c r="BE46" s="81">
        <v>2211.550383205592</v>
      </c>
      <c r="BF46" s="81">
        <v>420.76024110576202</v>
      </c>
      <c r="BG46" s="81">
        <v>610.8292146938054</v>
      </c>
      <c r="BH46" s="81">
        <v>43.624662947859427</v>
      </c>
      <c r="BI46" s="81">
        <v>338.77781674731352</v>
      </c>
      <c r="BJ46" s="81">
        <v>104.96861230887164</v>
      </c>
      <c r="BK46" s="81">
        <v>635.31153602978782</v>
      </c>
      <c r="BL46" s="81">
        <v>46.986561801361972</v>
      </c>
      <c r="BM46" s="81">
        <v>7.5840253673966893E-2</v>
      </c>
      <c r="BN46" s="81">
        <v>0</v>
      </c>
      <c r="BO46" s="81">
        <v>0</v>
      </c>
      <c r="BP46" s="129">
        <v>7598.4723804305977</v>
      </c>
      <c r="BQ46" s="81">
        <v>41719.899413742212</v>
      </c>
      <c r="BR46" s="81">
        <v>0</v>
      </c>
      <c r="BS46" s="129">
        <v>41719.899413742212</v>
      </c>
      <c r="BT46" s="81">
        <v>0</v>
      </c>
      <c r="BU46" s="81">
        <v>0</v>
      </c>
      <c r="BV46" s="129">
        <v>0</v>
      </c>
      <c r="BW46" s="81">
        <v>51714.162986140735</v>
      </c>
      <c r="BX46" s="129">
        <v>93434.06239988294</v>
      </c>
      <c r="BY46" s="130">
        <v>101032.53478031354</v>
      </c>
      <c r="BZ46" s="107"/>
      <c r="CB46" s="87"/>
    </row>
    <row r="47" spans="1:80" ht="14.25" customHeight="1">
      <c r="A47" s="34" t="s">
        <v>471</v>
      </c>
      <c r="B47" s="22" t="s">
        <v>346</v>
      </c>
      <c r="C47" s="89" t="s">
        <v>145</v>
      </c>
      <c r="D47" s="81">
        <v>2.6699778039674564</v>
      </c>
      <c r="E47" s="81">
        <v>1.6314019232353604E-2</v>
      </c>
      <c r="F47" s="81">
        <v>4.5206443012309489E-3</v>
      </c>
      <c r="G47" s="81">
        <v>13.119841847602103</v>
      </c>
      <c r="H47" s="81">
        <v>21.187649051638022</v>
      </c>
      <c r="I47" s="81">
        <v>5.5748641203371312</v>
      </c>
      <c r="J47" s="81">
        <v>0.13893004446676158</v>
      </c>
      <c r="K47" s="81">
        <v>1.3451478399563364</v>
      </c>
      <c r="L47" s="81">
        <v>16.226809861526057</v>
      </c>
      <c r="M47" s="81">
        <v>4.5581543985380463E-3</v>
      </c>
      <c r="N47" s="81">
        <v>7.5852099341208579</v>
      </c>
      <c r="O47" s="81">
        <v>0.10613601909548719</v>
      </c>
      <c r="P47" s="81">
        <v>3.4742690262231271E-2</v>
      </c>
      <c r="Q47" s="81">
        <v>0.72758428191237523</v>
      </c>
      <c r="R47" s="81">
        <v>0.36624609375836992</v>
      </c>
      <c r="S47" s="81">
        <v>1.5209995993200442</v>
      </c>
      <c r="T47" s="81">
        <v>2.3359543251563388E-2</v>
      </c>
      <c r="U47" s="81">
        <v>5.6256761974831204E-2</v>
      </c>
      <c r="V47" s="81">
        <v>0.14124781122501803</v>
      </c>
      <c r="W47" s="81">
        <v>0</v>
      </c>
      <c r="X47" s="81">
        <v>0</v>
      </c>
      <c r="Y47" s="81">
        <v>7.1532771150304848</v>
      </c>
      <c r="Z47" s="81">
        <v>0.29550359272722854</v>
      </c>
      <c r="AA47" s="81">
        <v>1.4270364030034979</v>
      </c>
      <c r="AB47" s="81">
        <v>6.9499579087555025E-2</v>
      </c>
      <c r="AC47" s="81">
        <v>0.25791091334883315</v>
      </c>
      <c r="AD47" s="81">
        <v>29.429122934435096</v>
      </c>
      <c r="AE47" s="81">
        <v>1.760418535983487</v>
      </c>
      <c r="AF47" s="81">
        <v>172.77247707743891</v>
      </c>
      <c r="AG47" s="81">
        <v>54.159006589228753</v>
      </c>
      <c r="AH47" s="81">
        <v>17.486821564222456</v>
      </c>
      <c r="AI47" s="81">
        <v>0.43557486695510711</v>
      </c>
      <c r="AJ47" s="81">
        <v>0.12281916325812237</v>
      </c>
      <c r="AK47" s="81">
        <v>30.288853709099314</v>
      </c>
      <c r="AL47" s="81">
        <v>7.2555379379035251E-2</v>
      </c>
      <c r="AM47" s="81">
        <v>4.5248674845315051</v>
      </c>
      <c r="AN47" s="81">
        <v>4.8748883276342205</v>
      </c>
      <c r="AO47" s="81">
        <v>83.864704147606773</v>
      </c>
      <c r="AP47" s="81">
        <v>39.624733361311776</v>
      </c>
      <c r="AQ47" s="81">
        <v>17.415231262859507</v>
      </c>
      <c r="AR47" s="81">
        <v>399.28601298990958</v>
      </c>
      <c r="AS47" s="81">
        <v>32.473600934136805</v>
      </c>
      <c r="AT47" s="81">
        <v>0</v>
      </c>
      <c r="AU47" s="81">
        <v>14.618530182107195</v>
      </c>
      <c r="AV47" s="81">
        <v>22.122245999217736</v>
      </c>
      <c r="AW47" s="81">
        <v>29.39715192078484</v>
      </c>
      <c r="AX47" s="81">
        <v>3.2846103253246515</v>
      </c>
      <c r="AY47" s="81">
        <v>11.983762990294434</v>
      </c>
      <c r="AZ47" s="81">
        <v>0.88355071185040157</v>
      </c>
      <c r="BA47" s="81">
        <v>3.915937402450826E-2</v>
      </c>
      <c r="BB47" s="81">
        <v>0.41819429295416244</v>
      </c>
      <c r="BC47" s="81">
        <v>56.133281909252553</v>
      </c>
      <c r="BD47" s="81">
        <v>1264.702526606565</v>
      </c>
      <c r="BE47" s="81">
        <v>1700.3402800670106</v>
      </c>
      <c r="BF47" s="81">
        <v>342.30625934024448</v>
      </c>
      <c r="BG47" s="81">
        <v>181.23115780784252</v>
      </c>
      <c r="BH47" s="81">
        <v>7.6126217116879973</v>
      </c>
      <c r="BI47" s="81">
        <v>125.96467823087293</v>
      </c>
      <c r="BJ47" s="81">
        <v>30.193080398688465</v>
      </c>
      <c r="BK47" s="81">
        <v>195.46516974463356</v>
      </c>
      <c r="BL47" s="81">
        <v>6.0960934326422169</v>
      </c>
      <c r="BM47" s="81">
        <v>4.0235657574186732</v>
      </c>
      <c r="BN47" s="81">
        <v>2.2960585129917818E-2</v>
      </c>
      <c r="BO47" s="81">
        <v>0</v>
      </c>
      <c r="BP47" s="129">
        <v>4965.4841934420811</v>
      </c>
      <c r="BQ47" s="81">
        <v>1713.3713042738796</v>
      </c>
      <c r="BR47" s="81">
        <v>0</v>
      </c>
      <c r="BS47" s="129">
        <v>1713.3713042738796</v>
      </c>
      <c r="BT47" s="81">
        <v>0</v>
      </c>
      <c r="BU47" s="81">
        <v>0</v>
      </c>
      <c r="BV47" s="129">
        <v>0</v>
      </c>
      <c r="BW47" s="81">
        <v>472.17236029821265</v>
      </c>
      <c r="BX47" s="129">
        <v>2185.543664572092</v>
      </c>
      <c r="BY47" s="130">
        <v>7151.027858014173</v>
      </c>
      <c r="BZ47" s="107"/>
      <c r="CB47" s="87"/>
    </row>
    <row r="48" spans="1:80" ht="14.25" customHeight="1">
      <c r="A48" s="34" t="s">
        <v>472</v>
      </c>
      <c r="B48" s="22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1.0403615572652372</v>
      </c>
      <c r="H48" s="81">
        <v>5.2594382033694327E-2</v>
      </c>
      <c r="I48" s="81">
        <v>0.25910657155675143</v>
      </c>
      <c r="J48" s="81">
        <v>3.1668057710576764E-5</v>
      </c>
      <c r="K48" s="81">
        <v>1.2199242253113899E-2</v>
      </c>
      <c r="L48" s="81">
        <v>0.18807223815360136</v>
      </c>
      <c r="M48" s="81">
        <v>0</v>
      </c>
      <c r="N48" s="81">
        <v>2.7487935720620065E-3</v>
      </c>
      <c r="O48" s="81">
        <v>0</v>
      </c>
      <c r="P48" s="81">
        <v>1.5532506267234298E-3</v>
      </c>
      <c r="Q48" s="81">
        <v>5.4661884346335551E-3</v>
      </c>
      <c r="R48" s="81">
        <v>0</v>
      </c>
      <c r="S48" s="81">
        <v>2.0746197052994846E-2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1.1083237479805831E-2</v>
      </c>
      <c r="Z48" s="81">
        <v>2.2794473199312267E-2</v>
      </c>
      <c r="AA48" s="81">
        <v>0.27092256426518613</v>
      </c>
      <c r="AB48" s="81">
        <v>0</v>
      </c>
      <c r="AC48" s="81">
        <v>1.178178927110657E-2</v>
      </c>
      <c r="AD48" s="81">
        <v>2.5890369244842053</v>
      </c>
      <c r="AE48" s="81">
        <v>6.9721381127402754E-2</v>
      </c>
      <c r="AF48" s="81">
        <v>16.447275691058469</v>
      </c>
      <c r="AG48" s="81">
        <v>5.0403288204024532</v>
      </c>
      <c r="AH48" s="81">
        <v>6.5224091296691711</v>
      </c>
      <c r="AI48" s="81">
        <v>0</v>
      </c>
      <c r="AJ48" s="81">
        <v>2.6488922370023632E-5</v>
      </c>
      <c r="AK48" s="81">
        <v>2.8066679977885194</v>
      </c>
      <c r="AL48" s="81">
        <v>0</v>
      </c>
      <c r="AM48" s="81">
        <v>0.57951651853355679</v>
      </c>
      <c r="AN48" s="81">
        <v>0.44959441335681039</v>
      </c>
      <c r="AO48" s="81">
        <v>6598.5128637031939</v>
      </c>
      <c r="AP48" s="81">
        <v>8880.4953589628967</v>
      </c>
      <c r="AQ48" s="81">
        <v>0.3655356280511261</v>
      </c>
      <c r="AR48" s="81">
        <v>8.3961472829638737</v>
      </c>
      <c r="AS48" s="81">
        <v>32.980080175153113</v>
      </c>
      <c r="AT48" s="81">
        <v>0</v>
      </c>
      <c r="AU48" s="81">
        <v>0.30275489621483104</v>
      </c>
      <c r="AV48" s="81">
        <v>1.2191549443506187</v>
      </c>
      <c r="AW48" s="81">
        <v>2.7098090687685601</v>
      </c>
      <c r="AX48" s="81">
        <v>3.5477892745185598E-2</v>
      </c>
      <c r="AY48" s="81">
        <v>1622.8472630352944</v>
      </c>
      <c r="AZ48" s="81">
        <v>0.40609749239261977</v>
      </c>
      <c r="BA48" s="81">
        <v>1.0052173117353487E-5</v>
      </c>
      <c r="BB48" s="81">
        <v>0</v>
      </c>
      <c r="BC48" s="81">
        <v>4.6978917174040067</v>
      </c>
      <c r="BD48" s="81">
        <v>3.021396011771317</v>
      </c>
      <c r="BE48" s="81">
        <v>1001.2995755603797</v>
      </c>
      <c r="BF48" s="81">
        <v>80.623906962266204</v>
      </c>
      <c r="BG48" s="81">
        <v>41.044652555043186</v>
      </c>
      <c r="BH48" s="81">
        <v>2.8480367213995996</v>
      </c>
      <c r="BI48" s="81">
        <v>119.40262829458941</v>
      </c>
      <c r="BJ48" s="81">
        <v>25.682543974593933</v>
      </c>
      <c r="BK48" s="81">
        <v>36.259558774865567</v>
      </c>
      <c r="BL48" s="81">
        <v>0.25501741954060075</v>
      </c>
      <c r="BM48" s="81">
        <v>1.6825000357212256E-2</v>
      </c>
      <c r="BN48" s="81">
        <v>0</v>
      </c>
      <c r="BO48" s="81">
        <v>0</v>
      </c>
      <c r="BP48" s="129">
        <v>18499.826625644979</v>
      </c>
      <c r="BQ48" s="81">
        <v>5627.5852001422936</v>
      </c>
      <c r="BR48" s="81">
        <v>1485.4858612487219</v>
      </c>
      <c r="BS48" s="129">
        <v>7113.071061391016</v>
      </c>
      <c r="BT48" s="81">
        <v>0</v>
      </c>
      <c r="BU48" s="81">
        <v>0</v>
      </c>
      <c r="BV48" s="129">
        <v>0</v>
      </c>
      <c r="BW48" s="81">
        <v>292.55507216383745</v>
      </c>
      <c r="BX48" s="129">
        <v>7405.6261335548534</v>
      </c>
      <c r="BY48" s="130">
        <v>25905.452759199834</v>
      </c>
      <c r="BZ48" s="107"/>
      <c r="CB48" s="87"/>
    </row>
    <row r="49" spans="1:80" ht="14.25" customHeight="1">
      <c r="A49" s="34" t="s">
        <v>473</v>
      </c>
      <c r="B49" s="22" t="s">
        <v>377</v>
      </c>
      <c r="C49" s="89" t="s">
        <v>63</v>
      </c>
      <c r="D49" s="81">
        <v>0</v>
      </c>
      <c r="E49" s="81">
        <v>0.34569838915887685</v>
      </c>
      <c r="F49" s="81">
        <v>1.9736815636962337</v>
      </c>
      <c r="G49" s="81">
        <v>87.923337306903974</v>
      </c>
      <c r="H49" s="81">
        <v>62.211589128015831</v>
      </c>
      <c r="I49" s="81">
        <v>219.89502838425125</v>
      </c>
      <c r="J49" s="81">
        <v>2.9938961742319989</v>
      </c>
      <c r="K49" s="81">
        <v>50.257724999914679</v>
      </c>
      <c r="L49" s="81">
        <v>23.795755359117173</v>
      </c>
      <c r="M49" s="81">
        <v>7.0932535838839045E-2</v>
      </c>
      <c r="N49" s="81">
        <v>75.832416391316357</v>
      </c>
      <c r="O49" s="81">
        <v>0.46738297775828624</v>
      </c>
      <c r="P49" s="81">
        <v>0.22916308641723698</v>
      </c>
      <c r="Q49" s="81">
        <v>25.435410959060015</v>
      </c>
      <c r="R49" s="81">
        <v>0.19159579628945744</v>
      </c>
      <c r="S49" s="81">
        <v>17.43876167470285</v>
      </c>
      <c r="T49" s="81">
        <v>1.0570220571268745</v>
      </c>
      <c r="U49" s="81">
        <v>15.897205015281228</v>
      </c>
      <c r="V49" s="81">
        <v>21.742087413492623</v>
      </c>
      <c r="W49" s="81">
        <v>0</v>
      </c>
      <c r="X49" s="81">
        <v>0</v>
      </c>
      <c r="Y49" s="81">
        <v>10.094119601863625</v>
      </c>
      <c r="Z49" s="81">
        <v>10.596327458093622</v>
      </c>
      <c r="AA49" s="81">
        <v>1231.1717583367376</v>
      </c>
      <c r="AB49" s="81">
        <v>27.796936073729402</v>
      </c>
      <c r="AC49" s="81">
        <v>12.023952544525603</v>
      </c>
      <c r="AD49" s="81">
        <v>804.13764571007914</v>
      </c>
      <c r="AE49" s="81">
        <v>276.44752866826792</v>
      </c>
      <c r="AF49" s="81">
        <v>2165.7746312536751</v>
      </c>
      <c r="AG49" s="81">
        <v>181.42834574723136</v>
      </c>
      <c r="AH49" s="81">
        <v>143.7092489720275</v>
      </c>
      <c r="AI49" s="81">
        <v>1.5000706316275916</v>
      </c>
      <c r="AJ49" s="81">
        <v>0.10833261225516229</v>
      </c>
      <c r="AK49" s="81">
        <v>382.38595881942518</v>
      </c>
      <c r="AL49" s="81">
        <v>12.147400369634244</v>
      </c>
      <c r="AM49" s="81">
        <v>225.9193662598382</v>
      </c>
      <c r="AN49" s="81">
        <v>18.855714071637312</v>
      </c>
      <c r="AO49" s="81">
        <v>213.57509515270667</v>
      </c>
      <c r="AP49" s="81">
        <v>5379.2986133490022</v>
      </c>
      <c r="AQ49" s="81">
        <v>121.49187844149841</v>
      </c>
      <c r="AR49" s="81">
        <v>2771.8603260916075</v>
      </c>
      <c r="AS49" s="81">
        <v>883.32850489647569</v>
      </c>
      <c r="AT49" s="81">
        <v>0</v>
      </c>
      <c r="AU49" s="81">
        <v>213.48883318367226</v>
      </c>
      <c r="AV49" s="81">
        <v>199.24414698091692</v>
      </c>
      <c r="AW49" s="81">
        <v>235.88545865083015</v>
      </c>
      <c r="AX49" s="81">
        <v>2.7579620336988944</v>
      </c>
      <c r="AY49" s="81">
        <v>72.633250076345789</v>
      </c>
      <c r="AZ49" s="81">
        <v>12.339621134527013</v>
      </c>
      <c r="BA49" s="81">
        <v>0.83065588730096696</v>
      </c>
      <c r="BB49" s="81">
        <v>2.249992285589077</v>
      </c>
      <c r="BC49" s="81">
        <v>584.73622706028152</v>
      </c>
      <c r="BD49" s="81">
        <v>722.24214341598008</v>
      </c>
      <c r="BE49" s="81">
        <v>1827.3171977193572</v>
      </c>
      <c r="BF49" s="81">
        <v>355.12309684430977</v>
      </c>
      <c r="BG49" s="81">
        <v>200.93128281801785</v>
      </c>
      <c r="BH49" s="81">
        <v>14.350262360995622</v>
      </c>
      <c r="BI49" s="81">
        <v>385.12175790741213</v>
      </c>
      <c r="BJ49" s="81">
        <v>71.868467958291859</v>
      </c>
      <c r="BK49" s="81">
        <v>1580.6214421713844</v>
      </c>
      <c r="BL49" s="81">
        <v>15.441946416102372</v>
      </c>
      <c r="BM49" s="81">
        <v>79.139741379064219</v>
      </c>
      <c r="BN49" s="81">
        <v>0</v>
      </c>
      <c r="BO49" s="81">
        <v>0</v>
      </c>
      <c r="BP49" s="129">
        <v>22057.733930558592</v>
      </c>
      <c r="BQ49" s="81">
        <v>30893.401753849699</v>
      </c>
      <c r="BR49" s="81">
        <v>0</v>
      </c>
      <c r="BS49" s="129">
        <v>30893.401753849699</v>
      </c>
      <c r="BT49" s="81">
        <v>0</v>
      </c>
      <c r="BU49" s="81">
        <v>0</v>
      </c>
      <c r="BV49" s="129">
        <v>0</v>
      </c>
      <c r="BW49" s="81">
        <v>40486.790368767535</v>
      </c>
      <c r="BX49" s="129">
        <v>71380.192122617242</v>
      </c>
      <c r="BY49" s="130">
        <v>93437.926053175834</v>
      </c>
      <c r="BZ49" s="107"/>
      <c r="CB49" s="87"/>
    </row>
    <row r="50" spans="1:80" ht="14.25" customHeight="1">
      <c r="A50" s="34" t="s">
        <v>474</v>
      </c>
      <c r="B50" s="22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10.516682250853799</v>
      </c>
      <c r="H50" s="81">
        <v>6.1925033866133932</v>
      </c>
      <c r="I50" s="81">
        <v>66.545161518181189</v>
      </c>
      <c r="J50" s="81">
        <v>0.35383965670970952</v>
      </c>
      <c r="K50" s="81">
        <v>2.6658089432815939</v>
      </c>
      <c r="L50" s="81">
        <v>171.79721639062492</v>
      </c>
      <c r="M50" s="81">
        <v>8.4109741818602438E-3</v>
      </c>
      <c r="N50" s="81">
        <v>7.1183005461792801</v>
      </c>
      <c r="O50" s="81">
        <v>0</v>
      </c>
      <c r="P50" s="81">
        <v>2.0114842662007146E-5</v>
      </c>
      <c r="Q50" s="81">
        <v>1.0404214096013324</v>
      </c>
      <c r="R50" s="81">
        <v>0</v>
      </c>
      <c r="S50" s="81">
        <v>0.58188589275280955</v>
      </c>
      <c r="T50" s="81">
        <v>0</v>
      </c>
      <c r="U50" s="81">
        <v>0</v>
      </c>
      <c r="V50" s="81">
        <v>2.7462884460026524</v>
      </c>
      <c r="W50" s="81">
        <v>0</v>
      </c>
      <c r="X50" s="81">
        <v>0</v>
      </c>
      <c r="Y50" s="81">
        <v>2.5436735573871796</v>
      </c>
      <c r="Z50" s="81">
        <v>0.36225647794392057</v>
      </c>
      <c r="AA50" s="81">
        <v>55.410320201650109</v>
      </c>
      <c r="AB50" s="81">
        <v>2.0277415689886649</v>
      </c>
      <c r="AC50" s="81">
        <v>7.6804437827994509E-2</v>
      </c>
      <c r="AD50" s="81">
        <v>27.673936276976249</v>
      </c>
      <c r="AE50" s="81">
        <v>1.2258364982303924</v>
      </c>
      <c r="AF50" s="81">
        <v>42.451950170306503</v>
      </c>
      <c r="AG50" s="81">
        <v>5.9366035985850836</v>
      </c>
      <c r="AH50" s="81">
        <v>2.5219530773729972</v>
      </c>
      <c r="AI50" s="81">
        <v>0</v>
      </c>
      <c r="AJ50" s="81">
        <v>3.2066159455294012E-3</v>
      </c>
      <c r="AK50" s="81">
        <v>31.349143880528803</v>
      </c>
      <c r="AL50" s="81">
        <v>0</v>
      </c>
      <c r="AM50" s="81">
        <v>22.558037799909417</v>
      </c>
      <c r="AN50" s="81">
        <v>1.9587547848823414</v>
      </c>
      <c r="AO50" s="81">
        <v>18.472085365365913</v>
      </c>
      <c r="AP50" s="81">
        <v>1525.1330847776626</v>
      </c>
      <c r="AQ50" s="81">
        <v>227.19784349775475</v>
      </c>
      <c r="AR50" s="81">
        <v>1056.0441552834097</v>
      </c>
      <c r="AS50" s="81">
        <v>319.15506275952288</v>
      </c>
      <c r="AT50" s="81">
        <v>0</v>
      </c>
      <c r="AU50" s="81">
        <v>15.85880879168713</v>
      </c>
      <c r="AV50" s="81">
        <v>30.905714818313552</v>
      </c>
      <c r="AW50" s="81">
        <v>157.03337975899996</v>
      </c>
      <c r="AX50" s="81">
        <v>0.56135079203017435</v>
      </c>
      <c r="AY50" s="81">
        <v>14.783645300366798</v>
      </c>
      <c r="AZ50" s="81">
        <v>1.1325852301459984</v>
      </c>
      <c r="BA50" s="81">
        <v>7.5801626663197005E-3</v>
      </c>
      <c r="BB50" s="81">
        <v>0.82690289604610112</v>
      </c>
      <c r="BC50" s="81">
        <v>68.602924277256307</v>
      </c>
      <c r="BD50" s="81">
        <v>113.07329866380083</v>
      </c>
      <c r="BE50" s="81">
        <v>451.68141864210878</v>
      </c>
      <c r="BF50" s="81">
        <v>234.32066003950848</v>
      </c>
      <c r="BG50" s="81">
        <v>162.10731489170456</v>
      </c>
      <c r="BH50" s="81">
        <v>11.577502849267061</v>
      </c>
      <c r="BI50" s="81">
        <v>18.930724601728784</v>
      </c>
      <c r="BJ50" s="81">
        <v>5.1824483408271425</v>
      </c>
      <c r="BK50" s="81">
        <v>228.67430222375114</v>
      </c>
      <c r="BL50" s="81">
        <v>9.0944193820000265</v>
      </c>
      <c r="BM50" s="81">
        <v>1.2038543192410421E-2</v>
      </c>
      <c r="BN50" s="81">
        <v>0</v>
      </c>
      <c r="BO50" s="81">
        <v>0</v>
      </c>
      <c r="BP50" s="129">
        <v>5136.0360103654793</v>
      </c>
      <c r="BQ50" s="81">
        <v>0</v>
      </c>
      <c r="BR50" s="81">
        <v>855.86277933966107</v>
      </c>
      <c r="BS50" s="129">
        <v>855.86277933966107</v>
      </c>
      <c r="BT50" s="81">
        <v>4828.2134407093745</v>
      </c>
      <c r="BU50" s="81">
        <v>0</v>
      </c>
      <c r="BV50" s="129">
        <v>4828.2134407093745</v>
      </c>
      <c r="BW50" s="81">
        <v>1251.2320790576666</v>
      </c>
      <c r="BX50" s="129">
        <v>6935.3082991067022</v>
      </c>
      <c r="BY50" s="130">
        <v>12071.344309472181</v>
      </c>
      <c r="BZ50" s="107"/>
      <c r="CB50" s="87"/>
    </row>
    <row r="51" spans="1:80" s="24" customFormat="1" ht="14.25" customHeight="1">
      <c r="A51" s="34" t="s">
        <v>475</v>
      </c>
      <c r="B51" s="22" t="s">
        <v>347</v>
      </c>
      <c r="C51" s="90" t="s">
        <v>147</v>
      </c>
      <c r="D51" s="81">
        <v>314.0255092265358</v>
      </c>
      <c r="E51" s="81">
        <v>0.72739547980534647</v>
      </c>
      <c r="F51" s="81">
        <v>13.581433703612207</v>
      </c>
      <c r="G51" s="81">
        <v>558.3481188141194</v>
      </c>
      <c r="H51" s="81">
        <v>712.97591083884743</v>
      </c>
      <c r="I51" s="81">
        <v>761.06241841375208</v>
      </c>
      <c r="J51" s="81">
        <v>52.995237544422302</v>
      </c>
      <c r="K51" s="81">
        <v>101.30193673037419</v>
      </c>
      <c r="L51" s="81">
        <v>103.32671784482805</v>
      </c>
      <c r="M51" s="81">
        <v>226.78640931726633</v>
      </c>
      <c r="N51" s="81">
        <v>52.852458060125741</v>
      </c>
      <c r="O51" s="81">
        <v>41.943625264333086</v>
      </c>
      <c r="P51" s="81">
        <v>82.604375520119078</v>
      </c>
      <c r="Q51" s="81">
        <v>541.25102117432391</v>
      </c>
      <c r="R51" s="81">
        <v>376.3773880234146</v>
      </c>
      <c r="S51" s="81">
        <v>316.5821595897728</v>
      </c>
      <c r="T51" s="81">
        <v>0.70917346775572598</v>
      </c>
      <c r="U51" s="81">
        <v>5.3896916174316587</v>
      </c>
      <c r="V51" s="81">
        <v>12.421256446221399</v>
      </c>
      <c r="W51" s="81">
        <v>0</v>
      </c>
      <c r="X51" s="81">
        <v>0</v>
      </c>
      <c r="Y51" s="81">
        <v>36.91004262785529</v>
      </c>
      <c r="Z51" s="81">
        <v>10.999074941049324</v>
      </c>
      <c r="AA51" s="81">
        <v>2368.1575867962119</v>
      </c>
      <c r="AB51" s="81">
        <v>613.14934867301395</v>
      </c>
      <c r="AC51" s="81">
        <v>287.69611390768682</v>
      </c>
      <c r="AD51" s="81">
        <v>3499.988143376373</v>
      </c>
      <c r="AE51" s="81">
        <v>604.37127505939384</v>
      </c>
      <c r="AF51" s="81">
        <v>7446.1299458389312</v>
      </c>
      <c r="AG51" s="81">
        <v>2575.7063917971664</v>
      </c>
      <c r="AH51" s="81">
        <v>198.90929453904039</v>
      </c>
      <c r="AI51" s="81">
        <v>26.551670873550648</v>
      </c>
      <c r="AJ51" s="81">
        <v>4.1714066895208379</v>
      </c>
      <c r="AK51" s="81">
        <v>195.0046019129536</v>
      </c>
      <c r="AL51" s="81">
        <v>20.273555385323746</v>
      </c>
      <c r="AM51" s="81">
        <v>1024.7396527332219</v>
      </c>
      <c r="AN51" s="81">
        <v>43.088854134879867</v>
      </c>
      <c r="AO51" s="81">
        <v>302.91394086503391</v>
      </c>
      <c r="AP51" s="81">
        <v>396.32457968489683</v>
      </c>
      <c r="AQ51" s="81">
        <v>134.50298614614621</v>
      </c>
      <c r="AR51" s="81">
        <v>2840.0358900084907</v>
      </c>
      <c r="AS51" s="81">
        <v>100.71543779846678</v>
      </c>
      <c r="AT51" s="81">
        <v>0</v>
      </c>
      <c r="AU51" s="132">
        <v>7921.1901062645375</v>
      </c>
      <c r="AV51" s="81">
        <v>82.729758843906694</v>
      </c>
      <c r="AW51" s="81">
        <v>202.23552648657346</v>
      </c>
      <c r="AX51" s="81">
        <v>3.0182969470428676</v>
      </c>
      <c r="AY51" s="81">
        <v>37.89071857075362</v>
      </c>
      <c r="AZ51" s="81">
        <v>149.25550003870561</v>
      </c>
      <c r="BA51" s="81">
        <v>4.3381725212833944</v>
      </c>
      <c r="BB51" s="81">
        <v>0.69827904484695502</v>
      </c>
      <c r="BC51" s="81">
        <v>117.01466605113863</v>
      </c>
      <c r="BD51" s="81">
        <v>242.05386830727787</v>
      </c>
      <c r="BE51" s="81">
        <v>238.32796650175922</v>
      </c>
      <c r="BF51" s="81">
        <v>341.75366166482178</v>
      </c>
      <c r="BG51" s="81">
        <v>177.90966018903643</v>
      </c>
      <c r="BH51" s="81">
        <v>11.339066667064392</v>
      </c>
      <c r="BI51" s="81">
        <v>492.7619105739534</v>
      </c>
      <c r="BJ51" s="81">
        <v>341.35035697497983</v>
      </c>
      <c r="BK51" s="81">
        <v>1353.8680509102485</v>
      </c>
      <c r="BL51" s="81">
        <v>90.887670387388127</v>
      </c>
      <c r="BM51" s="81">
        <v>137.25040360438746</v>
      </c>
      <c r="BN51" s="81">
        <v>3.3815618893162127</v>
      </c>
      <c r="BO51" s="81">
        <v>0</v>
      </c>
      <c r="BP51" s="129">
        <v>38954.857233305294</v>
      </c>
      <c r="BQ51" s="81">
        <v>9146.5564233069745</v>
      </c>
      <c r="BR51" s="81">
        <v>0</v>
      </c>
      <c r="BS51" s="129">
        <v>9146.5564233069745</v>
      </c>
      <c r="BT51" s="81">
        <v>0</v>
      </c>
      <c r="BU51" s="81">
        <v>0</v>
      </c>
      <c r="BV51" s="129">
        <v>0</v>
      </c>
      <c r="BW51" s="81">
        <v>5710.5138626034923</v>
      </c>
      <c r="BX51" s="129">
        <v>14857.070285910468</v>
      </c>
      <c r="BY51" s="130">
        <v>53811.927519215766</v>
      </c>
      <c r="BZ51" s="80"/>
      <c r="CA51" s="79"/>
      <c r="CB51" s="86"/>
    </row>
    <row r="52" spans="1:80" s="24" customFormat="1" ht="14.25" customHeight="1">
      <c r="A52" s="34" t="s">
        <v>476</v>
      </c>
      <c r="B52" s="22" t="s">
        <v>379</v>
      </c>
      <c r="C52" s="90" t="s">
        <v>148</v>
      </c>
      <c r="D52" s="81">
        <v>0</v>
      </c>
      <c r="E52" s="81">
        <v>1.2037040975952336</v>
      </c>
      <c r="F52" s="81">
        <v>0</v>
      </c>
      <c r="G52" s="81">
        <v>73.225098037833916</v>
      </c>
      <c r="H52" s="81">
        <v>13.437692850466522</v>
      </c>
      <c r="I52" s="81">
        <v>61.405134716502786</v>
      </c>
      <c r="J52" s="81">
        <v>0.41836210773897031</v>
      </c>
      <c r="K52" s="81">
        <v>14.403993086818504</v>
      </c>
      <c r="L52" s="81">
        <v>0.48576734123601067</v>
      </c>
      <c r="M52" s="81">
        <v>7.7704200767588369E-2</v>
      </c>
      <c r="N52" s="81">
        <v>1.7264659148468307</v>
      </c>
      <c r="O52" s="81">
        <v>0.13572617582349397</v>
      </c>
      <c r="P52" s="81">
        <v>2.499019208905327E-2</v>
      </c>
      <c r="Q52" s="81">
        <v>8.5192485915446188</v>
      </c>
      <c r="R52" s="81">
        <v>1.806779464038831E-2</v>
      </c>
      <c r="S52" s="81">
        <v>11.492386647934214</v>
      </c>
      <c r="T52" s="81">
        <v>2.8073450503076098E-2</v>
      </c>
      <c r="U52" s="81">
        <v>1.1894598500957918</v>
      </c>
      <c r="V52" s="81">
        <v>0</v>
      </c>
      <c r="W52" s="81">
        <v>0</v>
      </c>
      <c r="X52" s="81">
        <v>0</v>
      </c>
      <c r="Y52" s="81">
        <v>1.2326529960471926</v>
      </c>
      <c r="Z52" s="81">
        <v>0.44187708304563617</v>
      </c>
      <c r="AA52" s="81">
        <v>22.858707317021992</v>
      </c>
      <c r="AB52" s="81">
        <v>4.2203230516491956</v>
      </c>
      <c r="AC52" s="81">
        <v>2.241590068988538</v>
      </c>
      <c r="AD52" s="81">
        <v>408.6593143667929</v>
      </c>
      <c r="AE52" s="81">
        <v>62.906522881784618</v>
      </c>
      <c r="AF52" s="81">
        <v>1043.4033480130408</v>
      </c>
      <c r="AG52" s="81">
        <v>43.440142877875907</v>
      </c>
      <c r="AH52" s="81">
        <v>6.1288764586834672</v>
      </c>
      <c r="AI52" s="81">
        <v>1.9007302533627659</v>
      </c>
      <c r="AJ52" s="81">
        <v>6.9927837295874901E-2</v>
      </c>
      <c r="AK52" s="81">
        <v>174.76784475579746</v>
      </c>
      <c r="AL52" s="81">
        <v>0.36772949195555832</v>
      </c>
      <c r="AM52" s="81">
        <v>26.791877481308312</v>
      </c>
      <c r="AN52" s="81">
        <v>0.84057773674202696</v>
      </c>
      <c r="AO52" s="81">
        <v>25.277941146807386</v>
      </c>
      <c r="AP52" s="81">
        <v>22.681434723588151</v>
      </c>
      <c r="AQ52" s="81">
        <v>13.41139584658233</v>
      </c>
      <c r="AR52" s="81">
        <v>620.21260102584586</v>
      </c>
      <c r="AS52" s="81">
        <v>426.81537902478595</v>
      </c>
      <c r="AT52" s="81">
        <v>0</v>
      </c>
      <c r="AU52" s="81">
        <v>850.74200735612806</v>
      </c>
      <c r="AV52" s="81">
        <v>9.201502671512781</v>
      </c>
      <c r="AW52" s="81">
        <v>31.318009813363009</v>
      </c>
      <c r="AX52" s="81">
        <v>3.5522819021200365E-2</v>
      </c>
      <c r="AY52" s="81">
        <v>0.93552331970401659</v>
      </c>
      <c r="AZ52" s="81">
        <v>2.2693764018468854</v>
      </c>
      <c r="BA52" s="81">
        <v>5.1947880500827298E-2</v>
      </c>
      <c r="BB52" s="81">
        <v>0</v>
      </c>
      <c r="BC52" s="81">
        <v>15.794743390536055</v>
      </c>
      <c r="BD52" s="81">
        <v>91.301779302788404</v>
      </c>
      <c r="BE52" s="81">
        <v>362.17158499132643</v>
      </c>
      <c r="BF52" s="81">
        <v>198.65189398116294</v>
      </c>
      <c r="BG52" s="81">
        <v>296.44249274057501</v>
      </c>
      <c r="BH52" s="81">
        <v>21.171554205562064</v>
      </c>
      <c r="BI52" s="81">
        <v>51.909965258487262</v>
      </c>
      <c r="BJ52" s="81">
        <v>11.338438089347713</v>
      </c>
      <c r="BK52" s="81">
        <v>123.18866997820093</v>
      </c>
      <c r="BL52" s="81">
        <v>2.177807210020732</v>
      </c>
      <c r="BM52" s="81">
        <v>24.584637588715747</v>
      </c>
      <c r="BN52" s="81">
        <v>0</v>
      </c>
      <c r="BO52" s="81">
        <v>0</v>
      </c>
      <c r="BP52" s="129">
        <v>5189.7501264942375</v>
      </c>
      <c r="BQ52" s="81">
        <v>5642.1255005514722</v>
      </c>
      <c r="BR52" s="81">
        <v>20.656048904755583</v>
      </c>
      <c r="BS52" s="129">
        <v>5662.7815494562274</v>
      </c>
      <c r="BT52" s="81">
        <v>0</v>
      </c>
      <c r="BU52" s="81">
        <v>0</v>
      </c>
      <c r="BV52" s="129">
        <v>0</v>
      </c>
      <c r="BW52" s="81">
        <v>861.86202305461711</v>
      </c>
      <c r="BX52" s="129">
        <v>6524.643572510844</v>
      </c>
      <c r="BY52" s="130">
        <v>11714.393699005082</v>
      </c>
      <c r="BZ52" s="80"/>
      <c r="CA52" s="79"/>
      <c r="CB52" s="86"/>
    </row>
    <row r="53" spans="1:80" s="24" customFormat="1" ht="14.25" customHeight="1">
      <c r="A53" s="34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0.49121251156485357</v>
      </c>
      <c r="BR53" s="81">
        <v>0</v>
      </c>
      <c r="BS53" s="129">
        <v>0.49121251156485357</v>
      </c>
      <c r="BT53" s="81">
        <v>0</v>
      </c>
      <c r="BU53" s="81">
        <v>0</v>
      </c>
      <c r="BV53" s="129">
        <v>0</v>
      </c>
      <c r="BW53" s="81">
        <v>0</v>
      </c>
      <c r="BX53" s="129">
        <v>0.49121251156485357</v>
      </c>
      <c r="BY53" s="130">
        <v>0.49121251156485357</v>
      </c>
      <c r="BZ53" s="80"/>
      <c r="CA53" s="79"/>
      <c r="CB53" s="86"/>
    </row>
    <row r="54" spans="1:80" s="24" customFormat="1" ht="14.25" customHeight="1">
      <c r="A54" s="34" t="s">
        <v>478</v>
      </c>
      <c r="B54" s="22" t="s">
        <v>66</v>
      </c>
      <c r="C54" s="90" t="s">
        <v>65</v>
      </c>
      <c r="D54" s="81">
        <v>0</v>
      </c>
      <c r="E54" s="81">
        <v>131.46883110679516</v>
      </c>
      <c r="F54" s="81">
        <v>6.4096623923795208</v>
      </c>
      <c r="G54" s="81">
        <v>123.00102533670071</v>
      </c>
      <c r="H54" s="81">
        <v>64.727026874646299</v>
      </c>
      <c r="I54" s="81">
        <v>1195.4931718657062</v>
      </c>
      <c r="J54" s="81">
        <v>3.8931962511776592</v>
      </c>
      <c r="K54" s="81">
        <v>929.51857364894352</v>
      </c>
      <c r="L54" s="81">
        <v>16.987965761906086</v>
      </c>
      <c r="M54" s="81">
        <v>9.3255414909706055E-2</v>
      </c>
      <c r="N54" s="81">
        <v>13.312224166663521</v>
      </c>
      <c r="O54" s="81">
        <v>5.940358823924627</v>
      </c>
      <c r="P54" s="81">
        <v>0.14764858649807891</v>
      </c>
      <c r="Q54" s="81">
        <v>31.513047266566854</v>
      </c>
      <c r="R54" s="81">
        <v>0.20438149410167106</v>
      </c>
      <c r="S54" s="81">
        <v>27.022500115210697</v>
      </c>
      <c r="T54" s="81">
        <v>24.782306038630253</v>
      </c>
      <c r="U54" s="81">
        <v>25.168073345268457</v>
      </c>
      <c r="V54" s="81">
        <v>148.30732249833633</v>
      </c>
      <c r="W54" s="81">
        <v>0</v>
      </c>
      <c r="X54" s="81">
        <v>0</v>
      </c>
      <c r="Y54" s="81">
        <v>23.808297162979933</v>
      </c>
      <c r="Z54" s="81">
        <v>12.784880305681538</v>
      </c>
      <c r="AA54" s="81">
        <v>291.23359174063904</v>
      </c>
      <c r="AB54" s="81">
        <v>45.772556672094076</v>
      </c>
      <c r="AC54" s="81">
        <v>21.179071356584206</v>
      </c>
      <c r="AD54" s="81">
        <v>1444.6278903223865</v>
      </c>
      <c r="AE54" s="81">
        <v>314.46192567552703</v>
      </c>
      <c r="AF54" s="81">
        <v>2331.0554392425192</v>
      </c>
      <c r="AG54" s="81">
        <v>878.58952173539558</v>
      </c>
      <c r="AH54" s="81">
        <v>129.84149206003138</v>
      </c>
      <c r="AI54" s="81">
        <v>0.37694495278280715</v>
      </c>
      <c r="AJ54" s="81">
        <v>1.2827028569107204</v>
      </c>
      <c r="AK54" s="81">
        <v>538.37635877806349</v>
      </c>
      <c r="AL54" s="81">
        <v>13.902669845853463</v>
      </c>
      <c r="AM54" s="81">
        <v>638.3684775154303</v>
      </c>
      <c r="AN54" s="81">
        <v>38.419628002578804</v>
      </c>
      <c r="AO54" s="81">
        <v>111.55707188788763</v>
      </c>
      <c r="AP54" s="81">
        <v>1392.9466736517561</v>
      </c>
      <c r="AQ54" s="81">
        <v>364.96508203864522</v>
      </c>
      <c r="AR54" s="81">
        <v>2655.3613773790867</v>
      </c>
      <c r="AS54" s="81">
        <v>647.90882467808899</v>
      </c>
      <c r="AT54" s="81">
        <v>0</v>
      </c>
      <c r="AU54" s="81">
        <v>81.587102183585984</v>
      </c>
      <c r="AV54" s="81">
        <v>319.62504399736179</v>
      </c>
      <c r="AW54" s="81">
        <v>773.53224340140309</v>
      </c>
      <c r="AX54" s="81">
        <v>11.404073465745094</v>
      </c>
      <c r="AY54" s="81">
        <v>300.33586750125619</v>
      </c>
      <c r="AZ54" s="81">
        <v>137.7017518714938</v>
      </c>
      <c r="BA54" s="81">
        <v>6.6775911091385947</v>
      </c>
      <c r="BB54" s="81">
        <v>2.0917239745123473</v>
      </c>
      <c r="BC54" s="81">
        <v>649.16946359285623</v>
      </c>
      <c r="BD54" s="81">
        <v>4100.1302533961807</v>
      </c>
      <c r="BE54" s="81">
        <v>449.0821094945926</v>
      </c>
      <c r="BF54" s="81">
        <v>259.56773898666211</v>
      </c>
      <c r="BG54" s="81">
        <v>7.8046945716421794</v>
      </c>
      <c r="BH54" s="81">
        <v>0.55740158117609284</v>
      </c>
      <c r="BI54" s="81">
        <v>392.38939519576138</v>
      </c>
      <c r="BJ54" s="81">
        <v>33.625612217024944</v>
      </c>
      <c r="BK54" s="81">
        <v>221.41737199294528</v>
      </c>
      <c r="BL54" s="81">
        <v>81.339989371986803</v>
      </c>
      <c r="BM54" s="81">
        <v>733.09567602295044</v>
      </c>
      <c r="BN54" s="81">
        <v>0</v>
      </c>
      <c r="BO54" s="81">
        <v>0</v>
      </c>
      <c r="BP54" s="129">
        <v>23205.946152777557</v>
      </c>
      <c r="BQ54" s="81">
        <v>90260.774296335294</v>
      </c>
      <c r="BR54" s="81">
        <v>35.304728270019424</v>
      </c>
      <c r="BS54" s="129">
        <v>90296.079024605307</v>
      </c>
      <c r="BT54" s="81">
        <v>0</v>
      </c>
      <c r="BU54" s="81">
        <v>0</v>
      </c>
      <c r="BV54" s="129">
        <v>0</v>
      </c>
      <c r="BW54" s="81">
        <v>0</v>
      </c>
      <c r="BX54" s="129">
        <v>90296.079024605307</v>
      </c>
      <c r="BY54" s="130">
        <v>113502.02517738286</v>
      </c>
      <c r="BZ54" s="80"/>
      <c r="CA54" s="79"/>
      <c r="CB54" s="86"/>
    </row>
    <row r="55" spans="1:80" ht="14.25" customHeight="1">
      <c r="A55" s="34" t="s">
        <v>479</v>
      </c>
      <c r="B55" s="22" t="s">
        <v>380</v>
      </c>
      <c r="C55" s="90" t="s">
        <v>150</v>
      </c>
      <c r="D55" s="81">
        <v>0</v>
      </c>
      <c r="E55" s="81">
        <v>28.830999994804035</v>
      </c>
      <c r="F55" s="81">
        <v>29.169831681277088</v>
      </c>
      <c r="G55" s="81">
        <v>55.889952056730614</v>
      </c>
      <c r="H55" s="81">
        <v>51.887295594694329</v>
      </c>
      <c r="I55" s="81">
        <v>215.06527535852592</v>
      </c>
      <c r="J55" s="81">
        <v>0.20116187017368239</v>
      </c>
      <c r="K55" s="81">
        <v>97.275307600327281</v>
      </c>
      <c r="L55" s="81">
        <v>1.7937475797238807</v>
      </c>
      <c r="M55" s="81">
        <v>1.5514832779983572</v>
      </c>
      <c r="N55" s="81">
        <v>4.7136534801688361</v>
      </c>
      <c r="O55" s="81">
        <v>6.6451807284685884</v>
      </c>
      <c r="P55" s="81">
        <v>4.7600300633801147E-3</v>
      </c>
      <c r="Q55" s="81">
        <v>9.4861441691710109</v>
      </c>
      <c r="R55" s="81">
        <v>2.8990443950768104E-2</v>
      </c>
      <c r="S55" s="81">
        <v>16.3142031052822</v>
      </c>
      <c r="T55" s="81">
        <v>0</v>
      </c>
      <c r="U55" s="81">
        <v>5.8009264530921811</v>
      </c>
      <c r="V55" s="81">
        <v>0</v>
      </c>
      <c r="W55" s="81">
        <v>0</v>
      </c>
      <c r="X55" s="81">
        <v>0</v>
      </c>
      <c r="Y55" s="81">
        <v>3.6330842422646663</v>
      </c>
      <c r="Z55" s="81">
        <v>11.63488622022372</v>
      </c>
      <c r="AA55" s="81">
        <v>359.8523143259992</v>
      </c>
      <c r="AB55" s="81">
        <v>75.941535742926462</v>
      </c>
      <c r="AC55" s="81">
        <v>5.1118396979818117</v>
      </c>
      <c r="AD55" s="81">
        <v>1954.6800436652893</v>
      </c>
      <c r="AE55" s="81">
        <v>734.81985433377554</v>
      </c>
      <c r="AF55" s="81">
        <v>3277.7172565003111</v>
      </c>
      <c r="AG55" s="81">
        <v>2389.4568281201268</v>
      </c>
      <c r="AH55" s="81">
        <v>1910.8981770283906</v>
      </c>
      <c r="AI55" s="81">
        <v>1.2945040390360698</v>
      </c>
      <c r="AJ55" s="81">
        <v>0.60921764331089667</v>
      </c>
      <c r="AK55" s="81">
        <v>702.49278942482408</v>
      </c>
      <c r="AL55" s="81">
        <v>4.3273776484499109</v>
      </c>
      <c r="AM55" s="81">
        <v>174.3912994704111</v>
      </c>
      <c r="AN55" s="81">
        <v>16.327428664266527</v>
      </c>
      <c r="AO55" s="81">
        <v>265.1642104488065</v>
      </c>
      <c r="AP55" s="81">
        <v>627.74899558699053</v>
      </c>
      <c r="AQ55" s="81">
        <v>64.763651747041038</v>
      </c>
      <c r="AR55" s="81">
        <v>1055.8881812905204</v>
      </c>
      <c r="AS55" s="81">
        <v>181.36439530084931</v>
      </c>
      <c r="AT55" s="81">
        <v>0</v>
      </c>
      <c r="AU55" s="81">
        <v>34.802168076872491</v>
      </c>
      <c r="AV55" s="81">
        <v>205.97852745449831</v>
      </c>
      <c r="AW55" s="81">
        <v>2234.9467444929701</v>
      </c>
      <c r="AX55" s="81">
        <v>3.3710646248691116</v>
      </c>
      <c r="AY55" s="81">
        <v>88.779822539201433</v>
      </c>
      <c r="AZ55" s="81">
        <v>4.8666132289039057</v>
      </c>
      <c r="BA55" s="81">
        <v>2.9397968737354923</v>
      </c>
      <c r="BB55" s="81">
        <v>0</v>
      </c>
      <c r="BC55" s="81">
        <v>347.87557872919217</v>
      </c>
      <c r="BD55" s="81">
        <v>530.2189471918017</v>
      </c>
      <c r="BE55" s="81">
        <v>36.331969248199314</v>
      </c>
      <c r="BF55" s="81">
        <v>11.961872500454195</v>
      </c>
      <c r="BG55" s="81">
        <v>12.573994952387439</v>
      </c>
      <c r="BH55" s="81">
        <v>0.89801908374823869</v>
      </c>
      <c r="BI55" s="81">
        <v>310.62332641196849</v>
      </c>
      <c r="BJ55" s="81">
        <v>60.591951086394189</v>
      </c>
      <c r="BK55" s="81">
        <v>504.22895817195661</v>
      </c>
      <c r="BL55" s="81">
        <v>26.669018872448198</v>
      </c>
      <c r="BM55" s="81">
        <v>1.6390672464015428</v>
      </c>
      <c r="BN55" s="81">
        <v>0</v>
      </c>
      <c r="BO55" s="81">
        <v>0</v>
      </c>
      <c r="BP55" s="129">
        <v>18762.074225352248</v>
      </c>
      <c r="BQ55" s="81">
        <v>4668.140791389008</v>
      </c>
      <c r="BR55" s="81">
        <v>0</v>
      </c>
      <c r="BS55" s="129">
        <v>4668.140791389008</v>
      </c>
      <c r="BT55" s="81">
        <v>0</v>
      </c>
      <c r="BU55" s="81">
        <v>0</v>
      </c>
      <c r="BV55" s="129">
        <v>0</v>
      </c>
      <c r="BW55" s="81">
        <v>12853.52914299925</v>
      </c>
      <c r="BX55" s="129">
        <v>17521.669934388257</v>
      </c>
      <c r="BY55" s="130">
        <v>36283.744159740505</v>
      </c>
      <c r="BZ55" s="107"/>
      <c r="CB55" s="87"/>
    </row>
    <row r="56" spans="1:80" ht="14.25" customHeight="1">
      <c r="A56" s="34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141.84204969617332</v>
      </c>
      <c r="H56" s="81">
        <v>54.991468566031713</v>
      </c>
      <c r="I56" s="81">
        <v>323.85591935905393</v>
      </c>
      <c r="J56" s="81">
        <v>0.35687513845620661</v>
      </c>
      <c r="K56" s="81">
        <v>31.002985117477312</v>
      </c>
      <c r="L56" s="81">
        <v>30.929856644007007</v>
      </c>
      <c r="M56" s="81">
        <v>0</v>
      </c>
      <c r="N56" s="81">
        <v>0.12961131672505324</v>
      </c>
      <c r="O56" s="81">
        <v>0</v>
      </c>
      <c r="P56" s="81">
        <v>1.5435839600332868E-2</v>
      </c>
      <c r="Q56" s="81">
        <v>10.39455760621027</v>
      </c>
      <c r="R56" s="81">
        <v>0</v>
      </c>
      <c r="S56" s="81">
        <v>2.588348766436622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4.6129563865604251</v>
      </c>
      <c r="Z56" s="81">
        <v>2.7445047827872102</v>
      </c>
      <c r="AA56" s="81">
        <v>0</v>
      </c>
      <c r="AB56" s="81">
        <v>32.071324451026001</v>
      </c>
      <c r="AC56" s="81">
        <v>1.1384520619616199</v>
      </c>
      <c r="AD56" s="81">
        <v>12344.743980781672</v>
      </c>
      <c r="AE56" s="81">
        <v>169.43582212959078</v>
      </c>
      <c r="AF56" s="81">
        <v>1170.0134477349188</v>
      </c>
      <c r="AG56" s="81">
        <v>16.204820852374326</v>
      </c>
      <c r="AH56" s="81">
        <v>33.155851765431244</v>
      </c>
      <c r="AI56" s="81">
        <v>0</v>
      </c>
      <c r="AJ56" s="81">
        <v>2.7783606695961893</v>
      </c>
      <c r="AK56" s="81">
        <v>331.23575362783566</v>
      </c>
      <c r="AL56" s="81">
        <v>0</v>
      </c>
      <c r="AM56" s="81">
        <v>16.211958911181469</v>
      </c>
      <c r="AN56" s="81">
        <v>7.7461896587912547</v>
      </c>
      <c r="AO56" s="81">
        <v>521.79835154836269</v>
      </c>
      <c r="AP56" s="81">
        <v>220.30601190110474</v>
      </c>
      <c r="AQ56" s="81">
        <v>31.628644740364848</v>
      </c>
      <c r="AR56" s="81">
        <v>4812.5332904765673</v>
      </c>
      <c r="AS56" s="81">
        <v>827.07830289821754</v>
      </c>
      <c r="AT56" s="81">
        <v>0</v>
      </c>
      <c r="AU56" s="81">
        <v>38.359783594577749</v>
      </c>
      <c r="AV56" s="81">
        <v>182.84966248307626</v>
      </c>
      <c r="AW56" s="81">
        <v>5088.128975583174</v>
      </c>
      <c r="AX56" s="81">
        <v>4.0628353260109167</v>
      </c>
      <c r="AY56" s="81">
        <v>106.99818585152492</v>
      </c>
      <c r="AZ56" s="81">
        <v>16.865811112839999</v>
      </c>
      <c r="BA56" s="81">
        <v>0.21646316841281743</v>
      </c>
      <c r="BB56" s="81">
        <v>0</v>
      </c>
      <c r="BC56" s="81">
        <v>540.36133744494259</v>
      </c>
      <c r="BD56" s="81">
        <v>755.81963513131518</v>
      </c>
      <c r="BE56" s="81">
        <v>145.3196861967109</v>
      </c>
      <c r="BF56" s="81">
        <v>52.955578670357028</v>
      </c>
      <c r="BG56" s="81">
        <v>57.404549616602246</v>
      </c>
      <c r="BH56" s="81">
        <v>4.0997615511125485</v>
      </c>
      <c r="BI56" s="81">
        <v>836.57770339280637</v>
      </c>
      <c r="BJ56" s="81">
        <v>229.90676431408258</v>
      </c>
      <c r="BK56" s="81">
        <v>1004.9441715349501</v>
      </c>
      <c r="BL56" s="81">
        <v>22.679110961296434</v>
      </c>
      <c r="BM56" s="81">
        <v>0.73125576545537485</v>
      </c>
      <c r="BN56" s="81">
        <v>0</v>
      </c>
      <c r="BO56" s="81">
        <v>0</v>
      </c>
      <c r="BP56" s="129">
        <v>30229.826405127766</v>
      </c>
      <c r="BQ56" s="81">
        <v>8735.4241550375245</v>
      </c>
      <c r="BR56" s="81">
        <v>225.4038828070095</v>
      </c>
      <c r="BS56" s="129">
        <v>8960.8280378445343</v>
      </c>
      <c r="BT56" s="81">
        <v>35.05775370954656</v>
      </c>
      <c r="BU56" s="81">
        <v>0</v>
      </c>
      <c r="BV56" s="129">
        <v>35.05775370954656</v>
      </c>
      <c r="BW56" s="81">
        <v>7965.9251502885563</v>
      </c>
      <c r="BX56" s="129">
        <v>16961.810941842636</v>
      </c>
      <c r="BY56" s="130">
        <v>47191.637346970398</v>
      </c>
      <c r="BZ56" s="107"/>
      <c r="CB56" s="87"/>
    </row>
    <row r="57" spans="1:80" ht="14.25" customHeight="1">
      <c r="A57" s="34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12.942163028453237</v>
      </c>
      <c r="H57" s="81">
        <v>2.1720102830913987E-3</v>
      </c>
      <c r="I57" s="81">
        <v>8.02340115793546E-2</v>
      </c>
      <c r="J57" s="81">
        <v>1.127477956120909</v>
      </c>
      <c r="K57" s="81">
        <v>4.2333663031021799E-4</v>
      </c>
      <c r="L57" s="81">
        <v>1.4426577731404225E-3</v>
      </c>
      <c r="M57" s="81">
        <v>0</v>
      </c>
      <c r="N57" s="81">
        <v>7.0484245896649652E-5</v>
      </c>
      <c r="O57" s="81">
        <v>0</v>
      </c>
      <c r="P57" s="81">
        <v>1.9175406010249595E-7</v>
      </c>
      <c r="Q57" s="81">
        <v>3.7399433848633104E-2</v>
      </c>
      <c r="R57" s="81">
        <v>0</v>
      </c>
      <c r="S57" s="81">
        <v>3.9411381963989738E-4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8.0735062017607147E-5</v>
      </c>
      <c r="Z57" s="81">
        <v>1.940908246952516E-3</v>
      </c>
      <c r="AA57" s="81">
        <v>36.68243655303224</v>
      </c>
      <c r="AB57" s="81">
        <v>0</v>
      </c>
      <c r="AC57" s="81">
        <v>4.0975186313991542E-4</v>
      </c>
      <c r="AD57" s="81">
        <v>161.60338430785103</v>
      </c>
      <c r="AE57" s="81">
        <v>39.743707837853037</v>
      </c>
      <c r="AF57" s="81">
        <v>180.47436422196685</v>
      </c>
      <c r="AG57" s="81">
        <v>20.250718391842998</v>
      </c>
      <c r="AH57" s="81">
        <v>1.2715840401269916E-2</v>
      </c>
      <c r="AI57" s="81">
        <v>0</v>
      </c>
      <c r="AJ57" s="81">
        <v>9.0531693900608944E-4</v>
      </c>
      <c r="AK57" s="81">
        <v>0.13893470756520337</v>
      </c>
      <c r="AL57" s="81">
        <v>0</v>
      </c>
      <c r="AM57" s="81">
        <v>7.0838313754864914E-3</v>
      </c>
      <c r="AN57" s="81">
        <v>4.3502559424050437E-3</v>
      </c>
      <c r="AO57" s="81">
        <v>47.228207186282809</v>
      </c>
      <c r="AP57" s="81">
        <v>0.20488813819934323</v>
      </c>
      <c r="AQ57" s="81">
        <v>8.2057581913548241E-2</v>
      </c>
      <c r="AR57" s="81">
        <v>2.4458798649796654</v>
      </c>
      <c r="AS57" s="81">
        <v>0.53534049898120395</v>
      </c>
      <c r="AT57" s="81">
        <v>0</v>
      </c>
      <c r="AU57" s="81">
        <v>1.3067435247781853E-2</v>
      </c>
      <c r="AV57" s="81">
        <v>13.781254881091074</v>
      </c>
      <c r="AW57" s="81">
        <v>13.575652034116285</v>
      </c>
      <c r="AX57" s="81">
        <v>0.13233382249172213</v>
      </c>
      <c r="AY57" s="81">
        <v>3.4851225307510663</v>
      </c>
      <c r="AZ57" s="81">
        <v>1.5168365813233548E-3</v>
      </c>
      <c r="BA57" s="81">
        <v>6.318201406186012E-6</v>
      </c>
      <c r="BB57" s="81">
        <v>0</v>
      </c>
      <c r="BC57" s="81">
        <v>0.22997334676667322</v>
      </c>
      <c r="BD57" s="81">
        <v>11.011864727317185</v>
      </c>
      <c r="BE57" s="81">
        <v>0.42131575159671625</v>
      </c>
      <c r="BF57" s="81">
        <v>0.21213510694676002</v>
      </c>
      <c r="BG57" s="81">
        <v>0.30158163901311014</v>
      </c>
      <c r="BH57" s="81">
        <v>1.0955225539666866E-2</v>
      </c>
      <c r="BI57" s="81">
        <v>3.2886222376862273</v>
      </c>
      <c r="BJ57" s="81">
        <v>7.8983659823854663E-2</v>
      </c>
      <c r="BK57" s="81">
        <v>8.4379821647154429</v>
      </c>
      <c r="BL57" s="81">
        <v>267.84481935011428</v>
      </c>
      <c r="BM57" s="81">
        <v>2.4606193406089699E-4</v>
      </c>
      <c r="BN57" s="81">
        <v>0</v>
      </c>
      <c r="BO57" s="81">
        <v>0</v>
      </c>
      <c r="BP57" s="129">
        <v>826.43661628474104</v>
      </c>
      <c r="BQ57" s="81">
        <v>0</v>
      </c>
      <c r="BR57" s="81">
        <v>275.84703544254052</v>
      </c>
      <c r="BS57" s="129">
        <v>275.84703544254052</v>
      </c>
      <c r="BT57" s="81">
        <v>0</v>
      </c>
      <c r="BU57" s="81">
        <v>0</v>
      </c>
      <c r="BV57" s="129">
        <v>0</v>
      </c>
      <c r="BW57" s="81">
        <v>103.43960786896778</v>
      </c>
      <c r="BX57" s="129">
        <v>379.28664331150833</v>
      </c>
      <c r="BY57" s="130">
        <v>1205.7232595962494</v>
      </c>
      <c r="BZ57" s="107"/>
      <c r="CB57" s="87"/>
    </row>
    <row r="58" spans="1:80" ht="14.25" customHeight="1">
      <c r="A58" s="34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17.082838955538246</v>
      </c>
      <c r="G58" s="81">
        <v>73.883899336898153</v>
      </c>
      <c r="H58" s="81">
        <v>94.121400269911049</v>
      </c>
      <c r="I58" s="81">
        <v>116.67306968529546</v>
      </c>
      <c r="J58" s="81">
        <v>2.7783204778948876</v>
      </c>
      <c r="K58" s="81">
        <v>2.70147745656219</v>
      </c>
      <c r="L58" s="81">
        <v>2.5282530484231454</v>
      </c>
      <c r="M58" s="81">
        <v>0</v>
      </c>
      <c r="N58" s="81">
        <v>0.44426581457032993</v>
      </c>
      <c r="O58" s="81">
        <v>0</v>
      </c>
      <c r="P58" s="81">
        <v>1.2684208652109666E-3</v>
      </c>
      <c r="Q58" s="81">
        <v>1.3244614843369962</v>
      </c>
      <c r="R58" s="81">
        <v>0</v>
      </c>
      <c r="S58" s="81">
        <v>2.7648544586027053</v>
      </c>
      <c r="T58" s="81">
        <v>0</v>
      </c>
      <c r="U58" s="81">
        <v>24.929977212942791</v>
      </c>
      <c r="V58" s="81">
        <v>0</v>
      </c>
      <c r="W58" s="81">
        <v>0</v>
      </c>
      <c r="X58" s="81">
        <v>0</v>
      </c>
      <c r="Y58" s="81">
        <v>6.4727731756700626</v>
      </c>
      <c r="Z58" s="81">
        <v>0.89648500909870632</v>
      </c>
      <c r="AA58" s="81">
        <v>131.90670455639562</v>
      </c>
      <c r="AB58" s="81">
        <v>25.857411578427566</v>
      </c>
      <c r="AC58" s="81">
        <v>8.8146489961355101</v>
      </c>
      <c r="AD58" s="81">
        <v>169.07165576190397</v>
      </c>
      <c r="AE58" s="81">
        <v>299.61246095395239</v>
      </c>
      <c r="AF58" s="81">
        <v>1415.6027060457013</v>
      </c>
      <c r="AG58" s="81">
        <v>149.6233781571203</v>
      </c>
      <c r="AH58" s="81">
        <v>10.449616462393289</v>
      </c>
      <c r="AI58" s="81">
        <v>1.6487282722489247</v>
      </c>
      <c r="AJ58" s="81">
        <v>0.84406745400927718</v>
      </c>
      <c r="AK58" s="81">
        <v>202.24508096607059</v>
      </c>
      <c r="AL58" s="81">
        <v>10.103513819415545</v>
      </c>
      <c r="AM58" s="81">
        <v>54.838501677622148</v>
      </c>
      <c r="AN58" s="81">
        <v>18.61331240592699</v>
      </c>
      <c r="AO58" s="81">
        <v>596.29590411944775</v>
      </c>
      <c r="AP58" s="81">
        <v>3065.8176371036202</v>
      </c>
      <c r="AQ58" s="81">
        <v>17.434102558818594</v>
      </c>
      <c r="AR58" s="81">
        <v>1461.9038176806637</v>
      </c>
      <c r="AS58" s="81">
        <v>251.32194745867835</v>
      </c>
      <c r="AT58" s="81">
        <v>0</v>
      </c>
      <c r="AU58" s="81">
        <v>180.02461293160994</v>
      </c>
      <c r="AV58" s="81">
        <v>74.839396125859665</v>
      </c>
      <c r="AW58" s="81">
        <v>137.19102771779947</v>
      </c>
      <c r="AX58" s="81">
        <v>3.1837945703125072</v>
      </c>
      <c r="AY58" s="81">
        <v>83.847908126232284</v>
      </c>
      <c r="AZ58" s="81">
        <v>2.3028436042294609</v>
      </c>
      <c r="BA58" s="81">
        <v>0.9944448998483032</v>
      </c>
      <c r="BB58" s="81">
        <v>0</v>
      </c>
      <c r="BC58" s="81">
        <v>254.15891054542064</v>
      </c>
      <c r="BD58" s="81">
        <v>344.02375508036329</v>
      </c>
      <c r="BE58" s="81">
        <v>50.818555095031058</v>
      </c>
      <c r="BF58" s="81">
        <v>17.484896241819616</v>
      </c>
      <c r="BG58" s="81">
        <v>17.869857556285421</v>
      </c>
      <c r="BH58" s="81">
        <v>1.2762430055183067</v>
      </c>
      <c r="BI58" s="81">
        <v>274.83109527524419</v>
      </c>
      <c r="BJ58" s="81">
        <v>88.12516963473395</v>
      </c>
      <c r="BK58" s="81">
        <v>367.69404649280864</v>
      </c>
      <c r="BL58" s="81">
        <v>6.0908217787138996</v>
      </c>
      <c r="BM58" s="81">
        <v>91.551240562471335</v>
      </c>
      <c r="BN58" s="81">
        <v>0</v>
      </c>
      <c r="BO58" s="81">
        <v>0</v>
      </c>
      <c r="BP58" s="129">
        <v>10234.917160079462</v>
      </c>
      <c r="BQ58" s="81">
        <v>0</v>
      </c>
      <c r="BR58" s="81">
        <v>150.26925520467302</v>
      </c>
      <c r="BS58" s="129">
        <v>150.26925520467302</v>
      </c>
      <c r="BT58" s="81">
        <v>29.214794757955467</v>
      </c>
      <c r="BU58" s="81">
        <v>0</v>
      </c>
      <c r="BV58" s="129">
        <v>29.214794757955467</v>
      </c>
      <c r="BW58" s="81">
        <v>314.13288442961363</v>
      </c>
      <c r="BX58" s="129">
        <v>493.61693439224211</v>
      </c>
      <c r="BY58" s="130">
        <v>10728.534094471705</v>
      </c>
      <c r="BZ58" s="107"/>
      <c r="CB58" s="87"/>
    </row>
    <row r="59" spans="1:80" ht="14.25" customHeight="1">
      <c r="A59" s="34" t="s">
        <v>483</v>
      </c>
      <c r="B59" s="22" t="s">
        <v>350</v>
      </c>
      <c r="C59" s="90" t="s">
        <v>154</v>
      </c>
      <c r="D59" s="81">
        <v>1101.6024863672069</v>
      </c>
      <c r="E59" s="81">
        <v>0</v>
      </c>
      <c r="F59" s="81">
        <v>0.61712907760959201</v>
      </c>
      <c r="G59" s="81">
        <v>7.6116068933207082</v>
      </c>
      <c r="H59" s="81">
        <v>7.9385955814969398</v>
      </c>
      <c r="I59" s="81">
        <v>22.947210363791896</v>
      </c>
      <c r="J59" s="81">
        <v>0.86254506573855061</v>
      </c>
      <c r="K59" s="81">
        <v>3.1402971708920173</v>
      </c>
      <c r="L59" s="81">
        <v>4.5536888587786111</v>
      </c>
      <c r="M59" s="81">
        <v>0</v>
      </c>
      <c r="N59" s="81">
        <v>2.8495707811677176</v>
      </c>
      <c r="O59" s="81">
        <v>0</v>
      </c>
      <c r="P59" s="81">
        <v>1.1894148825791795E-2</v>
      </c>
      <c r="Q59" s="81">
        <v>3.1173595227953501</v>
      </c>
      <c r="R59" s="81">
        <v>2.2048154774528306E-2</v>
      </c>
      <c r="S59" s="81">
        <v>1.518574469584629</v>
      </c>
      <c r="T59" s="81">
        <v>5.6980259217643851E-3</v>
      </c>
      <c r="U59" s="81">
        <v>5.0167354240639019</v>
      </c>
      <c r="V59" s="81">
        <v>0.21204970714125257</v>
      </c>
      <c r="W59" s="81">
        <v>0</v>
      </c>
      <c r="X59" s="81">
        <v>0</v>
      </c>
      <c r="Y59" s="81">
        <v>0.80275075520936001</v>
      </c>
      <c r="Z59" s="81">
        <v>0.79380650754897797</v>
      </c>
      <c r="AA59" s="81">
        <v>81.727198894436654</v>
      </c>
      <c r="AB59" s="81">
        <v>23.567508004070962</v>
      </c>
      <c r="AC59" s="81">
        <v>1.8288353559793431</v>
      </c>
      <c r="AD59" s="81">
        <v>88.828435642170547</v>
      </c>
      <c r="AE59" s="81">
        <v>10.269321289212479</v>
      </c>
      <c r="AF59" s="81">
        <v>21.023703654244432</v>
      </c>
      <c r="AG59" s="81">
        <v>16.484621403591706</v>
      </c>
      <c r="AH59" s="81">
        <v>2.3687066830089529</v>
      </c>
      <c r="AI59" s="81">
        <v>0</v>
      </c>
      <c r="AJ59" s="81">
        <v>7.1890241975602731E-2</v>
      </c>
      <c r="AK59" s="81">
        <v>16.501046705498414</v>
      </c>
      <c r="AL59" s="81">
        <v>0.11748429899303746</v>
      </c>
      <c r="AM59" s="81">
        <v>17.160039782857702</v>
      </c>
      <c r="AN59" s="81">
        <v>5.1664096999109015</v>
      </c>
      <c r="AO59" s="81">
        <v>14.228641360878516</v>
      </c>
      <c r="AP59" s="81">
        <v>61.375187121082789</v>
      </c>
      <c r="AQ59" s="81">
        <v>0.80094521654285411</v>
      </c>
      <c r="AR59" s="81">
        <v>124.90741352618194</v>
      </c>
      <c r="AS59" s="81">
        <v>21.46106261659736</v>
      </c>
      <c r="AT59" s="81">
        <v>0</v>
      </c>
      <c r="AU59" s="81">
        <v>4.4556647592888066</v>
      </c>
      <c r="AV59" s="81">
        <v>15.860851336339058</v>
      </c>
      <c r="AW59" s="81">
        <v>125.69233654800584</v>
      </c>
      <c r="AX59" s="81">
        <v>0.12590050675590894</v>
      </c>
      <c r="AY59" s="81">
        <v>3.3834564629422021</v>
      </c>
      <c r="AZ59" s="81">
        <v>0.4762411589029974</v>
      </c>
      <c r="BA59" s="81">
        <v>9.6355271621223568E-6</v>
      </c>
      <c r="BB59" s="81">
        <v>0.55337508696213233</v>
      </c>
      <c r="BC59" s="81">
        <v>25.467859225023084</v>
      </c>
      <c r="BD59" s="81">
        <v>71.013065505986901</v>
      </c>
      <c r="BE59" s="81">
        <v>5.9000111196030733</v>
      </c>
      <c r="BF59" s="81">
        <v>1.4757255384349564</v>
      </c>
      <c r="BG59" s="81">
        <v>1.5243560881810545</v>
      </c>
      <c r="BH59" s="81">
        <v>0.10829361680414179</v>
      </c>
      <c r="BI59" s="81">
        <v>21.883290022216858</v>
      </c>
      <c r="BJ59" s="81">
        <v>6.3351856934805486</v>
      </c>
      <c r="BK59" s="81">
        <v>26.115584492863647</v>
      </c>
      <c r="BL59" s="81">
        <v>7.6403664060417514E-2</v>
      </c>
      <c r="BM59" s="81">
        <v>20.295581587434242</v>
      </c>
      <c r="BN59" s="81">
        <v>0</v>
      </c>
      <c r="BO59" s="81">
        <v>0</v>
      </c>
      <c r="BP59" s="129">
        <v>2002.255690421915</v>
      </c>
      <c r="BQ59" s="81">
        <v>1426.411289338849</v>
      </c>
      <c r="BR59" s="81">
        <v>468.43826165732321</v>
      </c>
      <c r="BS59" s="129">
        <v>1894.8495509961722</v>
      </c>
      <c r="BT59" s="81">
        <v>8.3470842165587058</v>
      </c>
      <c r="BU59" s="81">
        <v>0</v>
      </c>
      <c r="BV59" s="129">
        <v>8.3470842165587058</v>
      </c>
      <c r="BW59" s="81">
        <v>3393.4135965422902</v>
      </c>
      <c r="BX59" s="129">
        <v>5296.6102317550212</v>
      </c>
      <c r="BY59" s="130">
        <v>7298.8659221769358</v>
      </c>
      <c r="BZ59" s="107"/>
      <c r="CB59" s="87"/>
    </row>
    <row r="60" spans="1:80" ht="14.25" customHeight="1">
      <c r="A60" s="34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73.867802594605578</v>
      </c>
      <c r="H60" s="81">
        <v>7.4568666655877625</v>
      </c>
      <c r="I60" s="81">
        <v>49.545894724086196</v>
      </c>
      <c r="J60" s="81">
        <v>7.6790096109938338E-2</v>
      </c>
      <c r="K60" s="81">
        <v>1.1855418436431433</v>
      </c>
      <c r="L60" s="81">
        <v>0.23240636043016552</v>
      </c>
      <c r="M60" s="81">
        <v>0</v>
      </c>
      <c r="N60" s="81">
        <v>0.19158581686988541</v>
      </c>
      <c r="O60" s="81">
        <v>0</v>
      </c>
      <c r="P60" s="81">
        <v>7.1786974049799007E-3</v>
      </c>
      <c r="Q60" s="81">
        <v>0.53013985505863825</v>
      </c>
      <c r="R60" s="81">
        <v>0</v>
      </c>
      <c r="S60" s="81">
        <v>4.896061172279544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0.67860417579286725</v>
      </c>
      <c r="Z60" s="81">
        <v>1.0583312447450641</v>
      </c>
      <c r="AA60" s="81">
        <v>1.7593499285182117</v>
      </c>
      <c r="AB60" s="81">
        <v>0</v>
      </c>
      <c r="AC60" s="81">
        <v>1.7533158184656152</v>
      </c>
      <c r="AD60" s="81">
        <v>228.62693861907843</v>
      </c>
      <c r="AE60" s="81">
        <v>5.4271814771836278</v>
      </c>
      <c r="AF60" s="81">
        <v>934.8382586218595</v>
      </c>
      <c r="AG60" s="81">
        <v>9.6990766502069174</v>
      </c>
      <c r="AH60" s="81">
        <v>53.719165153842702</v>
      </c>
      <c r="AI60" s="81">
        <v>0</v>
      </c>
      <c r="AJ60" s="81">
        <v>0.24388268852383313</v>
      </c>
      <c r="AK60" s="81">
        <v>53.45549680223948</v>
      </c>
      <c r="AL60" s="81">
        <v>0</v>
      </c>
      <c r="AM60" s="81">
        <v>9.4328157057267354</v>
      </c>
      <c r="AN60" s="81">
        <v>0.69990940671371782</v>
      </c>
      <c r="AO60" s="81">
        <v>15.029231183859913</v>
      </c>
      <c r="AP60" s="81">
        <v>0.66241546445036914</v>
      </c>
      <c r="AQ60" s="81">
        <v>11.819589765182045</v>
      </c>
      <c r="AR60" s="81">
        <v>169.21418360683393</v>
      </c>
      <c r="AS60" s="81">
        <v>45.156692082773667</v>
      </c>
      <c r="AT60" s="81">
        <v>0</v>
      </c>
      <c r="AU60" s="81">
        <v>1.2915288826378217</v>
      </c>
      <c r="AV60" s="81">
        <v>9.0416852326637276</v>
      </c>
      <c r="AW60" s="81">
        <v>15.058009896994989</v>
      </c>
      <c r="AX60" s="81">
        <v>0.27913037154657167</v>
      </c>
      <c r="AY60" s="81">
        <v>7.3511331311745707</v>
      </c>
      <c r="AZ60" s="81">
        <v>0.22032929969517254</v>
      </c>
      <c r="BA60" s="81">
        <v>8.8730514130312219E-3</v>
      </c>
      <c r="BB60" s="81">
        <v>0</v>
      </c>
      <c r="BC60" s="81">
        <v>88.48285441502712</v>
      </c>
      <c r="BD60" s="81">
        <v>20.468591004364402</v>
      </c>
      <c r="BE60" s="81">
        <v>86.762415367118876</v>
      </c>
      <c r="BF60" s="81">
        <v>12.469421220934377</v>
      </c>
      <c r="BG60" s="81">
        <v>0.10616440726283873</v>
      </c>
      <c r="BH60" s="81">
        <v>7.5821299513682142E-3</v>
      </c>
      <c r="BI60" s="81">
        <v>22.916990301020402</v>
      </c>
      <c r="BJ60" s="81">
        <v>7.1828832905852309</v>
      </c>
      <c r="BK60" s="81">
        <v>103.1533918109283</v>
      </c>
      <c r="BL60" s="81">
        <v>1.5677889662700979</v>
      </c>
      <c r="BM60" s="81">
        <v>0.21893526714810554</v>
      </c>
      <c r="BN60" s="81">
        <v>0</v>
      </c>
      <c r="BO60" s="81">
        <v>0</v>
      </c>
      <c r="BP60" s="129">
        <v>2057.8524142688093</v>
      </c>
      <c r="BQ60" s="81">
        <v>1567.374586918444</v>
      </c>
      <c r="BR60" s="81">
        <v>0</v>
      </c>
      <c r="BS60" s="129">
        <v>1567.374586918444</v>
      </c>
      <c r="BT60" s="81">
        <v>0</v>
      </c>
      <c r="BU60" s="81">
        <v>0</v>
      </c>
      <c r="BV60" s="129">
        <v>0</v>
      </c>
      <c r="BW60" s="81">
        <v>7436.3705166753653</v>
      </c>
      <c r="BX60" s="129">
        <v>9003.7451035938102</v>
      </c>
      <c r="BY60" s="130">
        <v>11061.597517862619</v>
      </c>
      <c r="BZ60" s="107"/>
      <c r="CB60" s="87"/>
    </row>
    <row r="61" spans="1:80" ht="14.25" customHeight="1">
      <c r="A61" s="34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12.0065380627082</v>
      </c>
      <c r="H61" s="81">
        <v>0.60227580333155828</v>
      </c>
      <c r="I61" s="81">
        <v>2.7698024603659439</v>
      </c>
      <c r="J61" s="81">
        <v>7.3930497632994992E-4</v>
      </c>
      <c r="K61" s="81">
        <v>0.1127220068223265</v>
      </c>
      <c r="L61" s="81">
        <v>0.24412360109975173</v>
      </c>
      <c r="M61" s="81">
        <v>0</v>
      </c>
      <c r="N61" s="81">
        <v>1.205795676835773E-2</v>
      </c>
      <c r="O61" s="81">
        <v>0</v>
      </c>
      <c r="P61" s="81">
        <v>4.8843625457589346E-5</v>
      </c>
      <c r="Q61" s="81">
        <v>3.6384463512794995E-3</v>
      </c>
      <c r="R61" s="81">
        <v>0</v>
      </c>
      <c r="S61" s="81">
        <v>1.4908386192130833E-2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1.8657160507124067E-2</v>
      </c>
      <c r="Z61" s="81">
        <v>0.25662466471661488</v>
      </c>
      <c r="AA61" s="81">
        <v>0.57349162752760219</v>
      </c>
      <c r="AB61" s="81">
        <v>0</v>
      </c>
      <c r="AC61" s="81">
        <v>0.10654583825236839</v>
      </c>
      <c r="AD61" s="81">
        <v>23.53822375699021</v>
      </c>
      <c r="AE61" s="81">
        <v>0.80973422069327794</v>
      </c>
      <c r="AF61" s="81">
        <v>22.350002197162212</v>
      </c>
      <c r="AG61" s="81">
        <v>1.2367640535908211</v>
      </c>
      <c r="AH61" s="81">
        <v>3.0834822555893258</v>
      </c>
      <c r="AI61" s="81">
        <v>0</v>
      </c>
      <c r="AJ61" s="81">
        <v>0.26134901007572298</v>
      </c>
      <c r="AK61" s="81">
        <v>30.561777990122199</v>
      </c>
      <c r="AL61" s="81">
        <v>0</v>
      </c>
      <c r="AM61" s="81">
        <v>0.95285482530253329</v>
      </c>
      <c r="AN61" s="81">
        <v>0.72862200037587121</v>
      </c>
      <c r="AO61" s="81">
        <v>50.989349416197584</v>
      </c>
      <c r="AP61" s="81">
        <v>1.3468330853721602</v>
      </c>
      <c r="AQ61" s="81">
        <v>2.1835419408117143</v>
      </c>
      <c r="AR61" s="81">
        <v>12.088896464568739</v>
      </c>
      <c r="AS61" s="81">
        <v>77.782856922176734</v>
      </c>
      <c r="AT61" s="81">
        <v>0</v>
      </c>
      <c r="AU61" s="81">
        <v>3.5200574888029794</v>
      </c>
      <c r="AV61" s="81">
        <v>12.37090284931678</v>
      </c>
      <c r="AW61" s="81">
        <v>20.602484243404287</v>
      </c>
      <c r="AX61" s="81">
        <v>0.38190830800233866</v>
      </c>
      <c r="AY61" s="81">
        <v>10.057876541601605</v>
      </c>
      <c r="AZ61" s="81">
        <v>0.35486007963985278</v>
      </c>
      <c r="BA61" s="81">
        <v>0</v>
      </c>
      <c r="BB61" s="81">
        <v>0</v>
      </c>
      <c r="BC61" s="81">
        <v>50.587750826984241</v>
      </c>
      <c r="BD61" s="81">
        <v>28.005282672596799</v>
      </c>
      <c r="BE61" s="81">
        <v>13.490787968487409</v>
      </c>
      <c r="BF61" s="81">
        <v>4.8831024985339049</v>
      </c>
      <c r="BG61" s="81">
        <v>5.2631252041240284</v>
      </c>
      <c r="BH61" s="81">
        <v>0.37588585738713887</v>
      </c>
      <c r="BI61" s="81">
        <v>15.167068390179672</v>
      </c>
      <c r="BJ61" s="81">
        <v>21.626469271282893</v>
      </c>
      <c r="BK61" s="81">
        <v>94.500434543305744</v>
      </c>
      <c r="BL61" s="81">
        <v>0.27499830936761582</v>
      </c>
      <c r="BM61" s="81">
        <v>6.8531984608287355E-2</v>
      </c>
      <c r="BN61" s="81">
        <v>0</v>
      </c>
      <c r="BO61" s="81">
        <v>0</v>
      </c>
      <c r="BP61" s="129">
        <v>526.16798933989958</v>
      </c>
      <c r="BQ61" s="81">
        <v>7.6929467175360005</v>
      </c>
      <c r="BR61" s="81">
        <v>0</v>
      </c>
      <c r="BS61" s="129">
        <v>7.6929467175360005</v>
      </c>
      <c r="BT61" s="81">
        <v>0</v>
      </c>
      <c r="BU61" s="81">
        <v>0</v>
      </c>
      <c r="BV61" s="129">
        <v>0</v>
      </c>
      <c r="BW61" s="81">
        <v>0</v>
      </c>
      <c r="BX61" s="129">
        <v>7.6929467175360005</v>
      </c>
      <c r="BY61" s="130">
        <v>533.86093605743554</v>
      </c>
      <c r="BZ61" s="107"/>
      <c r="CB61" s="87"/>
    </row>
    <row r="62" spans="1:80" ht="14.25" customHeight="1">
      <c r="A62" s="34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1.6480125740789078E-2</v>
      </c>
      <c r="G62" s="81">
        <v>69.693126046877296</v>
      </c>
      <c r="H62" s="81">
        <v>5.718840993713207</v>
      </c>
      <c r="I62" s="81">
        <v>71.184204349305077</v>
      </c>
      <c r="J62" s="81">
        <v>0.78854459945131383</v>
      </c>
      <c r="K62" s="81">
        <v>82.218443291361027</v>
      </c>
      <c r="L62" s="81">
        <v>9.0064115001150177E-2</v>
      </c>
      <c r="M62" s="81">
        <v>0</v>
      </c>
      <c r="N62" s="81">
        <v>0.56710555324202683</v>
      </c>
      <c r="O62" s="81">
        <v>3.2358964031984537E-2</v>
      </c>
      <c r="P62" s="81">
        <v>5.2195649550848759E-2</v>
      </c>
      <c r="Q62" s="81">
        <v>11.16361175544133</v>
      </c>
      <c r="R62" s="81">
        <v>0.50733020482733382</v>
      </c>
      <c r="S62" s="81">
        <v>0.44262999900261835</v>
      </c>
      <c r="T62" s="81">
        <v>0.17979262217367134</v>
      </c>
      <c r="U62" s="81">
        <v>30.698729993347737</v>
      </c>
      <c r="V62" s="81">
        <v>7.4786109023325809</v>
      </c>
      <c r="W62" s="81">
        <v>0</v>
      </c>
      <c r="X62" s="81">
        <v>0</v>
      </c>
      <c r="Y62" s="81">
        <v>0.92038613354150434</v>
      </c>
      <c r="Z62" s="81">
        <v>8.2909475995529487</v>
      </c>
      <c r="AA62" s="81">
        <v>76.432727134545019</v>
      </c>
      <c r="AB62" s="81">
        <v>23.083018384665664</v>
      </c>
      <c r="AC62" s="81">
        <v>1.2344749951256992</v>
      </c>
      <c r="AD62" s="81">
        <v>298.86832832713515</v>
      </c>
      <c r="AE62" s="81">
        <v>47.04082628030784</v>
      </c>
      <c r="AF62" s="81">
        <v>172.09041305213083</v>
      </c>
      <c r="AG62" s="81">
        <v>6.3001068212843174</v>
      </c>
      <c r="AH62" s="81">
        <v>204.99867474130158</v>
      </c>
      <c r="AI62" s="81">
        <v>6.7486614309286583</v>
      </c>
      <c r="AJ62" s="81">
        <v>2.3723578007262351</v>
      </c>
      <c r="AK62" s="81">
        <v>232.38511992217144</v>
      </c>
      <c r="AL62" s="81">
        <v>8.2264274681740517</v>
      </c>
      <c r="AM62" s="81">
        <v>5.1569022695531341</v>
      </c>
      <c r="AN62" s="81">
        <v>0.12673206829700584</v>
      </c>
      <c r="AO62" s="81">
        <v>15.36242602991781</v>
      </c>
      <c r="AP62" s="81">
        <v>305.41683090848272</v>
      </c>
      <c r="AQ62" s="81">
        <v>45.097206350562224</v>
      </c>
      <c r="AR62" s="81">
        <v>9.6210842906234024</v>
      </c>
      <c r="AS62" s="81">
        <v>4.3408758629151754</v>
      </c>
      <c r="AT62" s="81">
        <v>0</v>
      </c>
      <c r="AU62" s="81">
        <v>10.423292416428826</v>
      </c>
      <c r="AV62" s="81">
        <v>60.978360336623446</v>
      </c>
      <c r="AW62" s="81">
        <v>126.40860516470515</v>
      </c>
      <c r="AX62" s="81">
        <v>0.8273875298114326</v>
      </c>
      <c r="AY62" s="81">
        <v>21.789946572340856</v>
      </c>
      <c r="AZ62" s="81">
        <v>1.3016598099489589</v>
      </c>
      <c r="BA62" s="81">
        <v>0.2102899396049859</v>
      </c>
      <c r="BB62" s="81">
        <v>0.49718795765776058</v>
      </c>
      <c r="BC62" s="81">
        <v>362.24641000498309</v>
      </c>
      <c r="BD62" s="81">
        <v>733.95112311403818</v>
      </c>
      <c r="BE62" s="81">
        <v>88.54423899675605</v>
      </c>
      <c r="BF62" s="81">
        <v>12.717499012766119</v>
      </c>
      <c r="BG62" s="81">
        <v>24.426433070996765</v>
      </c>
      <c r="BH62" s="81">
        <v>1.7445054756833089</v>
      </c>
      <c r="BI62" s="81">
        <v>21.199396047043599</v>
      </c>
      <c r="BJ62" s="81">
        <v>8.8668737552192436</v>
      </c>
      <c r="BK62" s="81">
        <v>216.0024522136961</v>
      </c>
      <c r="BL62" s="81">
        <v>1.3264984956254224</v>
      </c>
      <c r="BM62" s="81">
        <v>0.16157720674938386</v>
      </c>
      <c r="BN62" s="81">
        <v>0</v>
      </c>
      <c r="BO62" s="81">
        <v>0</v>
      </c>
      <c r="BP62" s="129">
        <v>3448.5703341580206</v>
      </c>
      <c r="BQ62" s="81">
        <v>12816.421011745138</v>
      </c>
      <c r="BR62" s="81">
        <v>138.18969073216553</v>
      </c>
      <c r="BS62" s="129">
        <v>12954.610702477305</v>
      </c>
      <c r="BT62" s="81">
        <v>0</v>
      </c>
      <c r="BU62" s="81">
        <v>0</v>
      </c>
      <c r="BV62" s="129">
        <v>0</v>
      </c>
      <c r="BW62" s="81">
        <v>4762.2956006794338</v>
      </c>
      <c r="BX62" s="129">
        <v>17716.906303156738</v>
      </c>
      <c r="BY62" s="130">
        <v>21165.476637314758</v>
      </c>
      <c r="BZ62" s="107"/>
      <c r="CB62" s="87"/>
    </row>
    <row r="63" spans="1:80" ht="14.25" customHeight="1">
      <c r="A63" s="34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262.75073840218278</v>
      </c>
      <c r="H63" s="81">
        <v>178.03319043313471</v>
      </c>
      <c r="I63" s="81">
        <v>466.85234076449802</v>
      </c>
      <c r="J63" s="81">
        <v>8.3437023672941635</v>
      </c>
      <c r="K63" s="81">
        <v>100.4141834098011</v>
      </c>
      <c r="L63" s="81">
        <v>44.862238268005299</v>
      </c>
      <c r="M63" s="81">
        <v>0</v>
      </c>
      <c r="N63" s="81">
        <v>26.403905613832233</v>
      </c>
      <c r="O63" s="81">
        <v>6.6677451684471789</v>
      </c>
      <c r="P63" s="81">
        <v>0.44700785788559849</v>
      </c>
      <c r="Q63" s="81">
        <v>43.229175884760402</v>
      </c>
      <c r="R63" s="81">
        <v>0.16665720550648974</v>
      </c>
      <c r="S63" s="81">
        <v>47.576902070049911</v>
      </c>
      <c r="T63" s="81">
        <v>0.46664820274483537</v>
      </c>
      <c r="U63" s="81">
        <v>41.878423584188731</v>
      </c>
      <c r="V63" s="81">
        <v>1.8745207157826984</v>
      </c>
      <c r="W63" s="81">
        <v>0</v>
      </c>
      <c r="X63" s="81">
        <v>0</v>
      </c>
      <c r="Y63" s="81">
        <v>10.806818367674724</v>
      </c>
      <c r="Z63" s="81">
        <v>5.9651523115348635</v>
      </c>
      <c r="AA63" s="81">
        <v>1722.7367325011501</v>
      </c>
      <c r="AB63" s="81">
        <v>386.14086666651309</v>
      </c>
      <c r="AC63" s="81">
        <v>18.31814860065262</v>
      </c>
      <c r="AD63" s="81">
        <v>5183.4674547695349</v>
      </c>
      <c r="AE63" s="81">
        <v>198.96839066013536</v>
      </c>
      <c r="AF63" s="81">
        <v>2668.7260688311003</v>
      </c>
      <c r="AG63" s="81">
        <v>375.52816146282805</v>
      </c>
      <c r="AH63" s="81">
        <v>6441.6004194501911</v>
      </c>
      <c r="AI63" s="81">
        <v>0.44102244196702234</v>
      </c>
      <c r="AJ63" s="81">
        <v>0.55659168644502888</v>
      </c>
      <c r="AK63" s="81">
        <v>565.62417713039747</v>
      </c>
      <c r="AL63" s="81">
        <v>4.1862712435755238</v>
      </c>
      <c r="AM63" s="81">
        <v>479.40812652817488</v>
      </c>
      <c r="AN63" s="81">
        <v>148.05708306646574</v>
      </c>
      <c r="AO63" s="81">
        <v>535.45223627895427</v>
      </c>
      <c r="AP63" s="81">
        <v>5882.2053571593042</v>
      </c>
      <c r="AQ63" s="81">
        <v>24.773995871228031</v>
      </c>
      <c r="AR63" s="81">
        <v>1320.5358995776437</v>
      </c>
      <c r="AS63" s="81">
        <v>176.80470004669638</v>
      </c>
      <c r="AT63" s="81">
        <v>0</v>
      </c>
      <c r="AU63" s="81">
        <v>172.30538207052084</v>
      </c>
      <c r="AV63" s="81">
        <v>369.16935784834328</v>
      </c>
      <c r="AW63" s="81">
        <v>3509.9485326665731</v>
      </c>
      <c r="AX63" s="81">
        <v>4.4073225884899676</v>
      </c>
      <c r="AY63" s="81">
        <v>116.07054768175547</v>
      </c>
      <c r="AZ63" s="81">
        <v>9.578007481382409</v>
      </c>
      <c r="BA63" s="81">
        <v>3.0706506525538744E-5</v>
      </c>
      <c r="BB63" s="81">
        <v>4.2688360270470884</v>
      </c>
      <c r="BC63" s="81">
        <v>509.33308164418185</v>
      </c>
      <c r="BD63" s="81">
        <v>1780.6676084792002</v>
      </c>
      <c r="BE63" s="81">
        <v>97.533177727789919</v>
      </c>
      <c r="BF63" s="81">
        <v>14.201452356220608</v>
      </c>
      <c r="BG63" s="81">
        <v>45.226229742342575</v>
      </c>
      <c r="BH63" s="81">
        <v>3.2300010894226268</v>
      </c>
      <c r="BI63" s="81">
        <v>338.3687271611052</v>
      </c>
      <c r="BJ63" s="81">
        <v>115.71110849755091</v>
      </c>
      <c r="BK63" s="81">
        <v>586.42704076006225</v>
      </c>
      <c r="BL63" s="81">
        <v>11.632567033587886</v>
      </c>
      <c r="BM63" s="81">
        <v>177.36926608859844</v>
      </c>
      <c r="BN63" s="81">
        <v>0</v>
      </c>
      <c r="BO63" s="81">
        <v>0</v>
      </c>
      <c r="BP63" s="129">
        <v>35245.719332250956</v>
      </c>
      <c r="BQ63" s="81">
        <v>3587.1447534473209</v>
      </c>
      <c r="BR63" s="81">
        <v>3225.6191484124647</v>
      </c>
      <c r="BS63" s="129">
        <v>6812.7639018597856</v>
      </c>
      <c r="BT63" s="81">
        <v>0</v>
      </c>
      <c r="BU63" s="81">
        <v>0</v>
      </c>
      <c r="BV63" s="129">
        <v>0</v>
      </c>
      <c r="BW63" s="81">
        <v>23797.2919404108</v>
      </c>
      <c r="BX63" s="129">
        <v>30610.055842270587</v>
      </c>
      <c r="BY63" s="130">
        <v>65855.77517452155</v>
      </c>
      <c r="BZ63" s="107"/>
      <c r="CB63" s="87"/>
    </row>
    <row r="64" spans="1:80" ht="14.25" customHeight="1">
      <c r="A64" s="34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0.23025032391420519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4.080694227528393E-4</v>
      </c>
      <c r="BA64" s="81">
        <v>0</v>
      </c>
      <c r="BB64" s="81">
        <v>0</v>
      </c>
      <c r="BC64" s="81">
        <v>0</v>
      </c>
      <c r="BD64" s="81">
        <v>0</v>
      </c>
      <c r="BE64" s="81">
        <v>15.194786227258618</v>
      </c>
      <c r="BF64" s="81">
        <v>1.3087068895773797</v>
      </c>
      <c r="BG64" s="81">
        <v>0.54091562405315585</v>
      </c>
      <c r="BH64" s="81">
        <v>3.8631521241790617E-2</v>
      </c>
      <c r="BI64" s="81">
        <v>0.36175508668718254</v>
      </c>
      <c r="BJ64" s="81">
        <v>9.8010120143345869E-2</v>
      </c>
      <c r="BK64" s="81">
        <v>0.57605722230701417</v>
      </c>
      <c r="BL64" s="81">
        <v>0</v>
      </c>
      <c r="BM64" s="81">
        <v>0</v>
      </c>
      <c r="BN64" s="81">
        <v>0</v>
      </c>
      <c r="BO64" s="81">
        <v>0</v>
      </c>
      <c r="BP64" s="129">
        <v>18.349521084605446</v>
      </c>
      <c r="BQ64" s="81">
        <v>89.367956482300912</v>
      </c>
      <c r="BR64" s="81">
        <v>88689.103725400288</v>
      </c>
      <c r="BS64" s="129">
        <v>88778.471681882584</v>
      </c>
      <c r="BT64" s="81">
        <v>0</v>
      </c>
      <c r="BU64" s="81">
        <v>0</v>
      </c>
      <c r="BV64" s="129">
        <v>0</v>
      </c>
      <c r="BW64" s="81">
        <v>9634.7361698855329</v>
      </c>
      <c r="BX64" s="129">
        <v>98413.207851768122</v>
      </c>
      <c r="BY64" s="130">
        <v>98431.557372852723</v>
      </c>
      <c r="BZ64" s="107"/>
      <c r="CB64" s="87"/>
    </row>
    <row r="65" spans="1:80" ht="14.25" customHeight="1">
      <c r="A65" s="34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39.08024402823181</v>
      </c>
      <c r="H65" s="81">
        <v>8.5754069160206967</v>
      </c>
      <c r="I65" s="81">
        <v>8.9743490313787966</v>
      </c>
      <c r="J65" s="81">
        <v>7.8869335905708965E-3</v>
      </c>
      <c r="K65" s="81">
        <v>8.5597070347097723E-2</v>
      </c>
      <c r="L65" s="81">
        <v>1.7655397035197876E-2</v>
      </c>
      <c r="M65" s="81">
        <v>0</v>
      </c>
      <c r="N65" s="81">
        <v>3.0900623796993661E-2</v>
      </c>
      <c r="O65" s="81">
        <v>0</v>
      </c>
      <c r="P65" s="81">
        <v>3.5614641955902195E-5</v>
      </c>
      <c r="Q65" s="81">
        <v>2.8450514680547826E-2</v>
      </c>
      <c r="R65" s="81">
        <v>0</v>
      </c>
      <c r="S65" s="81">
        <v>3.9336088845758468E-2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4.5386491346329133E-2</v>
      </c>
      <c r="Z65" s="81">
        <v>10.079334427801326</v>
      </c>
      <c r="AA65" s="81">
        <v>0.36740728465527772</v>
      </c>
      <c r="AB65" s="81">
        <v>0</v>
      </c>
      <c r="AC65" s="81">
        <v>0.42139185922409972</v>
      </c>
      <c r="AD65" s="81">
        <v>68.956268985888869</v>
      </c>
      <c r="AE65" s="81">
        <v>0.63417974768652119</v>
      </c>
      <c r="AF65" s="81">
        <v>24.395618383708527</v>
      </c>
      <c r="AG65" s="81">
        <v>1.7941938992658502</v>
      </c>
      <c r="AH65" s="81">
        <v>28.30661106481643</v>
      </c>
      <c r="AI65" s="81">
        <v>0</v>
      </c>
      <c r="AJ65" s="81">
        <v>1.3677192286747869E-3</v>
      </c>
      <c r="AK65" s="81">
        <v>24.599877393322551</v>
      </c>
      <c r="AL65" s="81">
        <v>0</v>
      </c>
      <c r="AM65" s="81">
        <v>3.7929955337422143</v>
      </c>
      <c r="AN65" s="81">
        <v>5.3301361992128364E-2</v>
      </c>
      <c r="AO65" s="81">
        <v>47.903004618510096</v>
      </c>
      <c r="AP65" s="81">
        <v>0.58999866302916815</v>
      </c>
      <c r="AQ65" s="81">
        <v>1.1014539287589418</v>
      </c>
      <c r="AR65" s="81">
        <v>302.77855977605452</v>
      </c>
      <c r="AS65" s="81">
        <v>0.41741466602534077</v>
      </c>
      <c r="AT65" s="81">
        <v>0</v>
      </c>
      <c r="AU65" s="81">
        <v>0.66817676564213402</v>
      </c>
      <c r="AV65" s="81">
        <v>45.6259314407733</v>
      </c>
      <c r="AW65" s="81">
        <v>75.98536218810311</v>
      </c>
      <c r="AX65" s="81">
        <v>1.4085408712541003</v>
      </c>
      <c r="AY65" s="81">
        <v>37.095108668824537</v>
      </c>
      <c r="AZ65" s="81">
        <v>1.0655719190512267</v>
      </c>
      <c r="BA65" s="81">
        <v>6.1108860070563011E-3</v>
      </c>
      <c r="BB65" s="81">
        <v>0</v>
      </c>
      <c r="BC65" s="81">
        <v>40.71924311308031</v>
      </c>
      <c r="BD65" s="81">
        <v>103.28810457596843</v>
      </c>
      <c r="BE65" s="81">
        <v>946.16386266204233</v>
      </c>
      <c r="BF65" s="81">
        <v>51.166199758337051</v>
      </c>
      <c r="BG65" s="81">
        <v>19.29230019452514</v>
      </c>
      <c r="BH65" s="81">
        <v>1.3778320899352596</v>
      </c>
      <c r="BI65" s="81">
        <v>74.643759955523322</v>
      </c>
      <c r="BJ65" s="81">
        <v>20.467587962086206</v>
      </c>
      <c r="BK65" s="81">
        <v>12.62508674942058</v>
      </c>
      <c r="BL65" s="81">
        <v>0.16676418762820963</v>
      </c>
      <c r="BM65" s="81">
        <v>5.4934689093885332E-2</v>
      </c>
      <c r="BN65" s="81">
        <v>0</v>
      </c>
      <c r="BO65" s="81">
        <v>0</v>
      </c>
      <c r="BP65" s="129">
        <v>2004.8987067009225</v>
      </c>
      <c r="BQ65" s="81">
        <v>17092.106887069636</v>
      </c>
      <c r="BR65" s="81">
        <v>36090.402176311261</v>
      </c>
      <c r="BS65" s="129">
        <v>53182.509063380901</v>
      </c>
      <c r="BT65" s="81">
        <v>0</v>
      </c>
      <c r="BU65" s="81">
        <v>0</v>
      </c>
      <c r="BV65" s="129">
        <v>0</v>
      </c>
      <c r="BW65" s="81">
        <v>2961.5009064160095</v>
      </c>
      <c r="BX65" s="129">
        <v>56144.009969796913</v>
      </c>
      <c r="BY65" s="130">
        <v>58148.908676497835</v>
      </c>
      <c r="BZ65" s="107"/>
      <c r="CB65" s="87"/>
    </row>
    <row r="66" spans="1:80" ht="14.25" customHeight="1">
      <c r="A66" s="34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15.476217745429901</v>
      </c>
      <c r="H66" s="81">
        <v>3.3973832223810367</v>
      </c>
      <c r="I66" s="81">
        <v>3.5682713645000037</v>
      </c>
      <c r="J66" s="81">
        <v>3.128959358722554E-3</v>
      </c>
      <c r="K66" s="81">
        <v>3.3893632480369966E-2</v>
      </c>
      <c r="L66" s="81">
        <v>6.659174917300577E-3</v>
      </c>
      <c r="M66" s="81">
        <v>0</v>
      </c>
      <c r="N66" s="81">
        <v>1.2237521978044456E-2</v>
      </c>
      <c r="O66" s="81">
        <v>0</v>
      </c>
      <c r="P66" s="81">
        <v>1.4796486221402781E-5</v>
      </c>
      <c r="Q66" s="81">
        <v>1.136407091501928E-2</v>
      </c>
      <c r="R66" s="81">
        <v>0</v>
      </c>
      <c r="S66" s="81">
        <v>1.6120421372081261E-2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1.8100165240202148E-2</v>
      </c>
      <c r="Z66" s="81">
        <v>3.9948280971140644</v>
      </c>
      <c r="AA66" s="81">
        <v>0.14481557592561739</v>
      </c>
      <c r="AB66" s="81">
        <v>0</v>
      </c>
      <c r="AC66" s="81">
        <v>0.16793670676731018</v>
      </c>
      <c r="AD66" s="81">
        <v>27.305212095182334</v>
      </c>
      <c r="AE66" s="81">
        <v>0.2508592296311134</v>
      </c>
      <c r="AF66" s="81">
        <v>9.6956677192522278</v>
      </c>
      <c r="AG66" s="81">
        <v>0.71049622371482701</v>
      </c>
      <c r="AH66" s="81">
        <v>11.250509082301264</v>
      </c>
      <c r="AI66" s="81">
        <v>0</v>
      </c>
      <c r="AJ66" s="81">
        <v>5.2332182660609454E-4</v>
      </c>
      <c r="AK66" s="81">
        <v>10.096835358859101</v>
      </c>
      <c r="AL66" s="81">
        <v>0</v>
      </c>
      <c r="AM66" s="81">
        <v>1.5025277078557031</v>
      </c>
      <c r="AN66" s="81">
        <v>2.0167337466104808E-2</v>
      </c>
      <c r="AO66" s="81">
        <v>34.79744121461998</v>
      </c>
      <c r="AP66" s="81">
        <v>0.23102306151125584</v>
      </c>
      <c r="AQ66" s="81">
        <v>0.51409857317757601</v>
      </c>
      <c r="AR66" s="81">
        <v>0.17742512387223988</v>
      </c>
      <c r="AS66" s="81">
        <v>8.7931775271355539E-2</v>
      </c>
      <c r="AT66" s="81">
        <v>0</v>
      </c>
      <c r="AU66" s="81">
        <v>0.25762220149498521</v>
      </c>
      <c r="AV66" s="81">
        <v>18.066538787179116</v>
      </c>
      <c r="AW66" s="81">
        <v>30.087988340823998</v>
      </c>
      <c r="AX66" s="81">
        <v>0.5577411239674579</v>
      </c>
      <c r="AY66" s="81">
        <v>14.688581655585439</v>
      </c>
      <c r="AZ66" s="81">
        <v>0.44999244677343908</v>
      </c>
      <c r="BA66" s="81">
        <v>2.4216379902139871E-3</v>
      </c>
      <c r="BB66" s="81">
        <v>0</v>
      </c>
      <c r="BC66" s="81">
        <v>16.712908242450457</v>
      </c>
      <c r="BD66" s="81">
        <v>40.899078411106075</v>
      </c>
      <c r="BE66" s="81">
        <v>688.52738358168051</v>
      </c>
      <c r="BF66" s="81">
        <v>39.807266144171415</v>
      </c>
      <c r="BG66" s="81">
        <v>21.43741223831011</v>
      </c>
      <c r="BH66" s="81">
        <v>1.5310333246575114</v>
      </c>
      <c r="BI66" s="81">
        <v>54.429416025797813</v>
      </c>
      <c r="BJ66" s="81">
        <v>14.842761086817475</v>
      </c>
      <c r="BK66" s="81">
        <v>7.4429886988367544</v>
      </c>
      <c r="BL66" s="81">
        <v>7.4967541272848562E-2</v>
      </c>
      <c r="BM66" s="81">
        <v>2.1630044630297975E-2</v>
      </c>
      <c r="BN66" s="81">
        <v>0</v>
      </c>
      <c r="BO66" s="81">
        <v>0</v>
      </c>
      <c r="BP66" s="129">
        <v>1073.3294208129535</v>
      </c>
      <c r="BQ66" s="81">
        <v>30578.124292970988</v>
      </c>
      <c r="BR66" s="81">
        <v>37057.418312253983</v>
      </c>
      <c r="BS66" s="129">
        <v>67635.542605224968</v>
      </c>
      <c r="BT66" s="81">
        <v>0</v>
      </c>
      <c r="BU66" s="81">
        <v>0</v>
      </c>
      <c r="BV66" s="129">
        <v>0</v>
      </c>
      <c r="BW66" s="81">
        <v>4449.3799173828702</v>
      </c>
      <c r="BX66" s="129">
        <v>72084.922522607842</v>
      </c>
      <c r="BY66" s="130">
        <v>73158.251943420793</v>
      </c>
      <c r="BZ66" s="107"/>
      <c r="CB66" s="87"/>
    </row>
    <row r="67" spans="1:80" ht="14.25" customHeight="1">
      <c r="A67" s="34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1.1648458700865474</v>
      </c>
      <c r="H67" s="81">
        <v>0.25592051915342312</v>
      </c>
      <c r="I67" s="81">
        <v>0.26749209306070626</v>
      </c>
      <c r="J67" s="81">
        <v>2.3534507255450538E-4</v>
      </c>
      <c r="K67" s="81">
        <v>2.5378476120273522E-3</v>
      </c>
      <c r="L67" s="81">
        <v>4.8895198710395202E-4</v>
      </c>
      <c r="M67" s="81">
        <v>0</v>
      </c>
      <c r="N67" s="81">
        <v>9.206392387962033E-4</v>
      </c>
      <c r="O67" s="81">
        <v>0</v>
      </c>
      <c r="P67" s="81">
        <v>1.0556266542828233E-6</v>
      </c>
      <c r="Q67" s="81">
        <v>8.4880786436742327E-4</v>
      </c>
      <c r="R67" s="81">
        <v>0</v>
      </c>
      <c r="S67" s="81">
        <v>1.1720306147469937E-3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1.3520767488130882E-3</v>
      </c>
      <c r="Z67" s="81">
        <v>0.30087354991200616</v>
      </c>
      <c r="AA67" s="81">
        <v>1.0879165348231946E-2</v>
      </c>
      <c r="AB67" s="81">
        <v>0</v>
      </c>
      <c r="AC67" s="81">
        <v>1.256380324176385E-2</v>
      </c>
      <c r="AD67" s="81">
        <v>2.0549784305424352</v>
      </c>
      <c r="AE67" s="81">
        <v>1.8806617917235587E-2</v>
      </c>
      <c r="AF67" s="81">
        <v>0.72482744828942591</v>
      </c>
      <c r="AG67" s="81">
        <v>5.3371560008768297E-2</v>
      </c>
      <c r="AH67" s="81">
        <v>0.84459839803286674</v>
      </c>
      <c r="AI67" s="81">
        <v>0</v>
      </c>
      <c r="AJ67" s="81">
        <v>0</v>
      </c>
      <c r="AK67" s="81">
        <v>0.7296425122325283</v>
      </c>
      <c r="AL67" s="81">
        <v>0</v>
      </c>
      <c r="AM67" s="81">
        <v>0.11308917143901751</v>
      </c>
      <c r="AN67" s="81">
        <v>1.4774480304148019E-3</v>
      </c>
      <c r="AO67" s="81">
        <v>2.6109519590275085</v>
      </c>
      <c r="AP67" s="81">
        <v>1.7403697901486728E-2</v>
      </c>
      <c r="AQ67" s="81">
        <v>3.2542221430787895E-2</v>
      </c>
      <c r="AR67" s="81">
        <v>0</v>
      </c>
      <c r="AS67" s="81">
        <v>0</v>
      </c>
      <c r="AT67" s="81">
        <v>0</v>
      </c>
      <c r="AU67" s="81">
        <v>1.939812746340137E-2</v>
      </c>
      <c r="AV67" s="81">
        <v>1.3602072678627699</v>
      </c>
      <c r="AW67" s="81">
        <v>2.2652872749262838</v>
      </c>
      <c r="AX67" s="81">
        <v>4.1991636546611817E-2</v>
      </c>
      <c r="AY67" s="81">
        <v>1.105885070620249</v>
      </c>
      <c r="AZ67" s="81">
        <v>3.386357969296349E-2</v>
      </c>
      <c r="BA67" s="81">
        <v>1.824375400953978E-4</v>
      </c>
      <c r="BB67" s="81">
        <v>0</v>
      </c>
      <c r="BC67" s="81">
        <v>1.2077495495688813</v>
      </c>
      <c r="BD67" s="81">
        <v>3.0792408196723571</v>
      </c>
      <c r="BE67" s="81">
        <v>293.73292597797598</v>
      </c>
      <c r="BF67" s="81">
        <v>2.9547515355703826</v>
      </c>
      <c r="BG67" s="81">
        <v>1.5412463121476565</v>
      </c>
      <c r="BH67" s="81">
        <v>0.11007389507519938</v>
      </c>
      <c r="BI67" s="81">
        <v>360.60896490407288</v>
      </c>
      <c r="BJ67" s="81">
        <v>1.1137036881749185</v>
      </c>
      <c r="BK67" s="81">
        <v>664.00799281158413</v>
      </c>
      <c r="BL67" s="81">
        <v>4.9356988680409617E-3</v>
      </c>
      <c r="BM67" s="81">
        <v>1.629341232167776E-3</v>
      </c>
      <c r="BN67" s="81">
        <v>0</v>
      </c>
      <c r="BO67" s="81">
        <v>0</v>
      </c>
      <c r="BP67" s="129">
        <v>1342.4118511490151</v>
      </c>
      <c r="BQ67" s="81">
        <v>851.37974255427594</v>
      </c>
      <c r="BR67" s="81">
        <v>6955.4568011016581</v>
      </c>
      <c r="BS67" s="129">
        <v>7806.8365436559343</v>
      </c>
      <c r="BT67" s="81">
        <v>0</v>
      </c>
      <c r="BU67" s="81">
        <v>0</v>
      </c>
      <c r="BV67" s="129">
        <v>0</v>
      </c>
      <c r="BW67" s="81">
        <v>0</v>
      </c>
      <c r="BX67" s="129">
        <v>7806.8365436559343</v>
      </c>
      <c r="BY67" s="130">
        <v>9149.2483948049485</v>
      </c>
      <c r="BZ67" s="107"/>
      <c r="CB67" s="87"/>
    </row>
    <row r="68" spans="1:80" ht="14.25" customHeight="1">
      <c r="A68" s="34" t="s">
        <v>492</v>
      </c>
      <c r="B68" s="20" t="s">
        <v>391</v>
      </c>
      <c r="C68" s="91" t="s">
        <v>160</v>
      </c>
      <c r="D68" s="81">
        <v>0.22565353901913757</v>
      </c>
      <c r="E68" s="81">
        <v>4.0195397754020073E-3</v>
      </c>
      <c r="F68" s="81">
        <v>0</v>
      </c>
      <c r="G68" s="81">
        <v>2.3503440534513309E-2</v>
      </c>
      <c r="H68" s="81">
        <v>6.5877440094013071E-2</v>
      </c>
      <c r="I68" s="81">
        <v>2.319806635942848E-2</v>
      </c>
      <c r="J68" s="81">
        <v>1.7969220812150091</v>
      </c>
      <c r="K68" s="81">
        <v>3.9237021406614029E-3</v>
      </c>
      <c r="L68" s="81">
        <v>1.463448692465695E-3</v>
      </c>
      <c r="M68" s="81">
        <v>0</v>
      </c>
      <c r="N68" s="81">
        <v>1.8351842657721212E-3</v>
      </c>
      <c r="O68" s="81">
        <v>0</v>
      </c>
      <c r="P68" s="81">
        <v>1.0683891563884426E-7</v>
      </c>
      <c r="Q68" s="81">
        <v>6.7751887451191059E-4</v>
      </c>
      <c r="R68" s="81">
        <v>4.3665113137861047E-2</v>
      </c>
      <c r="S68" s="81">
        <v>4.3547848071146737E-4</v>
      </c>
      <c r="T68" s="81">
        <v>0</v>
      </c>
      <c r="U68" s="81">
        <v>0</v>
      </c>
      <c r="V68" s="81">
        <v>3.0195436878901582E-4</v>
      </c>
      <c r="W68" s="81">
        <v>0</v>
      </c>
      <c r="X68" s="81">
        <v>0</v>
      </c>
      <c r="Y68" s="81">
        <v>0.43650083441791077</v>
      </c>
      <c r="Z68" s="81">
        <v>4.7737777376669001E-4</v>
      </c>
      <c r="AA68" s="81">
        <v>7.3864818422246254E-3</v>
      </c>
      <c r="AB68" s="81">
        <v>1.5911514057369797E-3</v>
      </c>
      <c r="AC68" s="81">
        <v>8.3218741561908837E-4</v>
      </c>
      <c r="AD68" s="81">
        <v>6.4929785974130974E-2</v>
      </c>
      <c r="AE68" s="81">
        <v>1.5013469635589277E-3</v>
      </c>
      <c r="AF68" s="81">
        <v>4.2231695392668633E-2</v>
      </c>
      <c r="AG68" s="81">
        <v>2.3491010625815486E-3</v>
      </c>
      <c r="AH68" s="81">
        <v>6.8312279499112422E-3</v>
      </c>
      <c r="AI68" s="81">
        <v>0</v>
      </c>
      <c r="AJ68" s="81">
        <v>5.408843083639515E-4</v>
      </c>
      <c r="AK68" s="81">
        <v>3.0587723724701061</v>
      </c>
      <c r="AL68" s="81">
        <v>4.7451718868240539E-5</v>
      </c>
      <c r="AM68" s="81">
        <v>3.6870189413486534E-2</v>
      </c>
      <c r="AN68" s="81">
        <v>1.3505869725454304E-3</v>
      </c>
      <c r="AO68" s="81">
        <v>83.150896052584727</v>
      </c>
      <c r="AP68" s="81">
        <v>3.3666414947284102E-3</v>
      </c>
      <c r="AQ68" s="81">
        <v>1.2552222727022938E-2</v>
      </c>
      <c r="AR68" s="81">
        <v>10.449126198689139</v>
      </c>
      <c r="AS68" s="81">
        <v>55.99047129676908</v>
      </c>
      <c r="AT68" s="81">
        <v>0</v>
      </c>
      <c r="AU68" s="81">
        <v>8.8171249746818066E-3</v>
      </c>
      <c r="AV68" s="81">
        <v>8.0401592867173285E-2</v>
      </c>
      <c r="AW68" s="81">
        <v>4.2077653329665343E-2</v>
      </c>
      <c r="AX68" s="81">
        <v>3.7822727919840848E-3</v>
      </c>
      <c r="AY68" s="81">
        <v>1.9430785984700903E-2</v>
      </c>
      <c r="AZ68" s="81">
        <v>0.15253210499475583</v>
      </c>
      <c r="BA68" s="81">
        <v>4.1209249966251622E-6</v>
      </c>
      <c r="BB68" s="81">
        <v>0</v>
      </c>
      <c r="BC68" s="81">
        <v>0.22998639826404454</v>
      </c>
      <c r="BD68" s="81">
        <v>5.8571984462066982E-2</v>
      </c>
      <c r="BE68" s="81">
        <v>1105.4114630011895</v>
      </c>
      <c r="BF68" s="81">
        <v>85.277933774512604</v>
      </c>
      <c r="BG68" s="81">
        <v>44.557823901928707</v>
      </c>
      <c r="BH68" s="81">
        <v>3.1761459313511597</v>
      </c>
      <c r="BI68" s="81">
        <v>186.84028275506677</v>
      </c>
      <c r="BJ68" s="81">
        <v>35.393055664648429</v>
      </c>
      <c r="BK68" s="81">
        <v>15.783210487099225</v>
      </c>
      <c r="BL68" s="81">
        <v>2.0074412747995724E-3</v>
      </c>
      <c r="BM68" s="81">
        <v>1.2421836523431243E-2</v>
      </c>
      <c r="BN68" s="81">
        <v>0</v>
      </c>
      <c r="BO68" s="81">
        <v>0</v>
      </c>
      <c r="BP68" s="129">
        <v>1632.5100505333321</v>
      </c>
      <c r="BQ68" s="81">
        <v>19811.771795398541</v>
      </c>
      <c r="BR68" s="81">
        <v>3013.3729507627295</v>
      </c>
      <c r="BS68" s="129">
        <v>22825.14474616127</v>
      </c>
      <c r="BT68" s="81">
        <v>0</v>
      </c>
      <c r="BU68" s="81">
        <v>0</v>
      </c>
      <c r="BV68" s="129">
        <v>0</v>
      </c>
      <c r="BW68" s="81">
        <v>6752.3482163563094</v>
      </c>
      <c r="BX68" s="129">
        <v>29577.492962517579</v>
      </c>
      <c r="BY68" s="130">
        <v>31210.003013050911</v>
      </c>
      <c r="BZ68" s="107"/>
      <c r="CB68" s="87"/>
    </row>
    <row r="69" spans="1:80" ht="14.25" customHeight="1">
      <c r="A69" s="34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0.33789142093692315</v>
      </c>
      <c r="H69" s="81">
        <v>3.4192795259767358E-2</v>
      </c>
      <c r="I69" s="81">
        <v>0.23838546710567177</v>
      </c>
      <c r="J69" s="81">
        <v>3.5157763159080185E-4</v>
      </c>
      <c r="K69" s="81">
        <v>5.7068899139688257E-3</v>
      </c>
      <c r="L69" s="81">
        <v>1.211530100322721E-3</v>
      </c>
      <c r="M69" s="81">
        <v>0</v>
      </c>
      <c r="N69" s="81">
        <v>8.7692027791668337E-4</v>
      </c>
      <c r="O69" s="81">
        <v>0</v>
      </c>
      <c r="P69" s="81">
        <v>3.3830479263662251E-5</v>
      </c>
      <c r="Q69" s="81">
        <v>2.5317427790412803E-3</v>
      </c>
      <c r="R69" s="81">
        <v>0</v>
      </c>
      <c r="S69" s="81">
        <v>2.2911518013057953E-2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3.1155620543290843E-3</v>
      </c>
      <c r="Z69" s="81">
        <v>5.3900244592545651E-3</v>
      </c>
      <c r="AA69" s="81">
        <v>8.3461425788239115E-3</v>
      </c>
      <c r="AB69" s="81">
        <v>0</v>
      </c>
      <c r="AC69" s="81">
        <v>8.0213916112503482E-3</v>
      </c>
      <c r="AD69" s="81">
        <v>1.0525050493133892</v>
      </c>
      <c r="AE69" s="81">
        <v>2.646257703157566E-2</v>
      </c>
      <c r="AF69" s="81">
        <v>0.82695605240341152</v>
      </c>
      <c r="AG69" s="81">
        <v>4.4853224697342556E-2</v>
      </c>
      <c r="AH69" s="81">
        <v>0.25716851474014951</v>
      </c>
      <c r="AI69" s="81">
        <v>0</v>
      </c>
      <c r="AJ69" s="81">
        <v>1.2248384001723673E-3</v>
      </c>
      <c r="AK69" s="81">
        <v>0.35507447040034451</v>
      </c>
      <c r="AL69" s="81">
        <v>0</v>
      </c>
      <c r="AM69" s="81">
        <v>4.3104236619455227E-2</v>
      </c>
      <c r="AN69" s="81">
        <v>3.6519744673936629E-3</v>
      </c>
      <c r="AO69" s="81">
        <v>16.54164726000824</v>
      </c>
      <c r="AP69" s="81">
        <v>2.9525526983114718E-3</v>
      </c>
      <c r="AQ69" s="81">
        <v>6.6843591274113115E-2</v>
      </c>
      <c r="AR69" s="81">
        <v>2.6984201967413823</v>
      </c>
      <c r="AS69" s="81">
        <v>11.305514065836759</v>
      </c>
      <c r="AT69" s="81">
        <v>0</v>
      </c>
      <c r="AU69" s="81">
        <v>5.6645277818112849E-3</v>
      </c>
      <c r="AV69" s="81">
        <v>4.1750951819438054E-2</v>
      </c>
      <c r="AW69" s="81">
        <v>6.9531976565041745E-2</v>
      </c>
      <c r="AX69" s="81">
        <v>1.288914443922687E-3</v>
      </c>
      <c r="AY69" s="81">
        <v>3.3944646078718325E-2</v>
      </c>
      <c r="AZ69" s="81">
        <v>3.0211053200443899E-2</v>
      </c>
      <c r="BA69" s="81">
        <v>6.0187120240935157E-4</v>
      </c>
      <c r="BB69" s="81">
        <v>0</v>
      </c>
      <c r="BC69" s="81">
        <v>0.58774129042628787</v>
      </c>
      <c r="BD69" s="81">
        <v>9.4515915434410014E-2</v>
      </c>
      <c r="BE69" s="81">
        <v>296.59433315532488</v>
      </c>
      <c r="BF69" s="81">
        <v>17.125058725916556</v>
      </c>
      <c r="BG69" s="81">
        <v>9.3160141736352617</v>
      </c>
      <c r="BH69" s="81">
        <v>0.66533814782588763</v>
      </c>
      <c r="BI69" s="81">
        <v>25.986110796788427</v>
      </c>
      <c r="BJ69" s="81">
        <v>7.0447986322599707</v>
      </c>
      <c r="BK69" s="81">
        <v>3.6879603753974224</v>
      </c>
      <c r="BL69" s="81">
        <v>8.6348722615879944E-3</v>
      </c>
      <c r="BM69" s="81">
        <v>9.8790198110039018E-4</v>
      </c>
      <c r="BN69" s="81">
        <v>0</v>
      </c>
      <c r="BO69" s="81">
        <v>0</v>
      </c>
      <c r="BP69" s="129">
        <v>395.18983334617684</v>
      </c>
      <c r="BQ69" s="81">
        <v>4228.8946566928425</v>
      </c>
      <c r="BR69" s="81">
        <v>240.7205229763652</v>
      </c>
      <c r="BS69" s="129">
        <v>4469.6151796692075</v>
      </c>
      <c r="BT69" s="81">
        <v>0</v>
      </c>
      <c r="BU69" s="81">
        <v>0</v>
      </c>
      <c r="BV69" s="129">
        <v>0</v>
      </c>
      <c r="BW69" s="81">
        <v>12537.576213526792</v>
      </c>
      <c r="BX69" s="129">
        <v>17007.191393196001</v>
      </c>
      <c r="BY69" s="130">
        <v>17402.381226542177</v>
      </c>
      <c r="BZ69" s="107"/>
      <c r="CB69" s="87"/>
    </row>
    <row r="70" spans="1:80" ht="14.25" customHeight="1">
      <c r="A70" s="34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1.4817487204194221E-4</v>
      </c>
      <c r="H70" s="81">
        <v>2.0945618013437053</v>
      </c>
      <c r="I70" s="81">
        <v>0.59308324659508782</v>
      </c>
      <c r="J70" s="81">
        <v>1.1551225159251669E-4</v>
      </c>
      <c r="K70" s="81">
        <v>6.3378127389230961E-5</v>
      </c>
      <c r="L70" s="81">
        <v>4.5103268478875452E-6</v>
      </c>
      <c r="M70" s="81">
        <v>0</v>
      </c>
      <c r="N70" s="81">
        <v>3.3140718589180318E-4</v>
      </c>
      <c r="O70" s="81">
        <v>0</v>
      </c>
      <c r="P70" s="81">
        <v>5.6916558847734186E-10</v>
      </c>
      <c r="Q70" s="81">
        <v>3.137378520931658E-4</v>
      </c>
      <c r="R70" s="81">
        <v>0</v>
      </c>
      <c r="S70" s="81">
        <v>6.8629736763497917E-5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5.1677508498022509E-6</v>
      </c>
      <c r="Z70" s="81">
        <v>3.8265464215270005E-6</v>
      </c>
      <c r="AA70" s="81">
        <v>6.6824373793822515E-6</v>
      </c>
      <c r="AB70" s="81">
        <v>0</v>
      </c>
      <c r="AC70" s="81">
        <v>5.3999978672522836E-4</v>
      </c>
      <c r="AD70" s="81">
        <v>0.13828768729813151</v>
      </c>
      <c r="AE70" s="81">
        <v>9.4353437234915489E-6</v>
      </c>
      <c r="AF70" s="81">
        <v>12.148081240499067</v>
      </c>
      <c r="AG70" s="81">
        <v>2.3344102704947588E-2</v>
      </c>
      <c r="AH70" s="81">
        <v>3.5930058109432213E-5</v>
      </c>
      <c r="AI70" s="81">
        <v>0</v>
      </c>
      <c r="AJ70" s="81">
        <v>3.0447706510294602E-6</v>
      </c>
      <c r="AK70" s="81">
        <v>3.5611834721017391E-4</v>
      </c>
      <c r="AL70" s="81">
        <v>0</v>
      </c>
      <c r="AM70" s="81">
        <v>0.52646952664725055</v>
      </c>
      <c r="AN70" s="81">
        <v>1.3452140230596824E-5</v>
      </c>
      <c r="AO70" s="81">
        <v>7.6496890977722932E-3</v>
      </c>
      <c r="AP70" s="81">
        <v>1.5693899196924592E-5</v>
      </c>
      <c r="AQ70" s="81">
        <v>2.5443595421971331E-5</v>
      </c>
      <c r="AR70" s="81">
        <v>5.2743812128108929E-3</v>
      </c>
      <c r="AS70" s="81">
        <v>9.0634182212939154E-4</v>
      </c>
      <c r="AT70" s="81">
        <v>0</v>
      </c>
      <c r="AU70" s="81">
        <v>1.0454922026741227E-2</v>
      </c>
      <c r="AV70" s="81">
        <v>9.6467940680640342E-4</v>
      </c>
      <c r="AW70" s="81">
        <v>1.6065814427976039E-3</v>
      </c>
      <c r="AX70" s="81">
        <v>2.9780204436936841E-5</v>
      </c>
      <c r="AY70" s="81">
        <v>7.8431445751010417E-4</v>
      </c>
      <c r="AZ70" s="81">
        <v>3.4288399731097738E-5</v>
      </c>
      <c r="BA70" s="81">
        <v>0</v>
      </c>
      <c r="BB70" s="81">
        <v>0</v>
      </c>
      <c r="BC70" s="81">
        <v>5.8946981539982775E-4</v>
      </c>
      <c r="BD70" s="81">
        <v>2.1838489049253534E-3</v>
      </c>
      <c r="BE70" s="81">
        <v>48.292656047424558</v>
      </c>
      <c r="BF70" s="81">
        <v>5.425466824559131E-2</v>
      </c>
      <c r="BG70" s="81">
        <v>5.1991352186566857E-2</v>
      </c>
      <c r="BH70" s="81">
        <v>3.7131564750820297E-3</v>
      </c>
      <c r="BI70" s="81">
        <v>1.2002215296123367E-2</v>
      </c>
      <c r="BJ70" s="81">
        <v>5.1340504370831971E-3</v>
      </c>
      <c r="BK70" s="81">
        <v>1.1011552394129326E-3</v>
      </c>
      <c r="BL70" s="81">
        <v>5.809056706931378E-4</v>
      </c>
      <c r="BM70" s="81">
        <v>4.2310375723256027E-4</v>
      </c>
      <c r="BN70" s="81">
        <v>0</v>
      </c>
      <c r="BO70" s="81">
        <v>0</v>
      </c>
      <c r="BP70" s="129">
        <v>63.978222702209301</v>
      </c>
      <c r="BQ70" s="81">
        <v>388.57046574546575</v>
      </c>
      <c r="BR70" s="81">
        <v>10040.963760828035</v>
      </c>
      <c r="BS70" s="129">
        <v>10429.534226573502</v>
      </c>
      <c r="BT70" s="81">
        <v>0</v>
      </c>
      <c r="BU70" s="81">
        <v>0</v>
      </c>
      <c r="BV70" s="129">
        <v>0</v>
      </c>
      <c r="BW70" s="81">
        <v>83.297537539025143</v>
      </c>
      <c r="BX70" s="129">
        <v>10512.831764112527</v>
      </c>
      <c r="BY70" s="130">
        <v>10576.809986814736</v>
      </c>
      <c r="BZ70" s="107"/>
      <c r="CB70" s="87"/>
    </row>
    <row r="71" spans="1:80" ht="14.25" customHeight="1">
      <c r="A71" s="34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3.5219370067092505E-2</v>
      </c>
      <c r="H71" s="81">
        <v>8.069501193296837</v>
      </c>
      <c r="I71" s="81">
        <v>0.12019726340646422</v>
      </c>
      <c r="J71" s="81">
        <v>5.7341609486074374E-5</v>
      </c>
      <c r="K71" s="81">
        <v>2.755945490453979E-4</v>
      </c>
      <c r="L71" s="81">
        <v>4.9102770231030648E-3</v>
      </c>
      <c r="M71" s="81">
        <v>0</v>
      </c>
      <c r="N71" s="81">
        <v>4.8220048553074464E-4</v>
      </c>
      <c r="O71" s="81">
        <v>0</v>
      </c>
      <c r="P71" s="81">
        <v>6.7667809560065252E-7</v>
      </c>
      <c r="Q71" s="81">
        <v>1.0379850884181326E-3</v>
      </c>
      <c r="R71" s="81">
        <v>0</v>
      </c>
      <c r="S71" s="81">
        <v>4.9670862219594056E-3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3.9037492264052461E-4</v>
      </c>
      <c r="Z71" s="81">
        <v>1.1168461014632433E-2</v>
      </c>
      <c r="AA71" s="81">
        <v>1.9214753075117413E-2</v>
      </c>
      <c r="AB71" s="81">
        <v>0</v>
      </c>
      <c r="AC71" s="81">
        <v>1.182685508063293E-3</v>
      </c>
      <c r="AD71" s="81">
        <v>0.58299749942472923</v>
      </c>
      <c r="AE71" s="81">
        <v>2.7331388586045946E-2</v>
      </c>
      <c r="AF71" s="81">
        <v>190.09820601236166</v>
      </c>
      <c r="AG71" s="81">
        <v>75.4174336953308</v>
      </c>
      <c r="AH71" s="81">
        <v>4.3955673611755355E-2</v>
      </c>
      <c r="AI71" s="81">
        <v>0</v>
      </c>
      <c r="AJ71" s="81">
        <v>0</v>
      </c>
      <c r="AK71" s="81">
        <v>0.49591234310605675</v>
      </c>
      <c r="AL71" s="81">
        <v>0</v>
      </c>
      <c r="AM71" s="81">
        <v>6.1935838115240741E-2</v>
      </c>
      <c r="AN71" s="81">
        <v>1.5378451995112197E-2</v>
      </c>
      <c r="AO71" s="81">
        <v>0.25032420897417385</v>
      </c>
      <c r="AP71" s="81">
        <v>0.13380463276401308</v>
      </c>
      <c r="AQ71" s="81">
        <v>24.989319728048191</v>
      </c>
      <c r="AR71" s="81">
        <v>14.663520438758711</v>
      </c>
      <c r="AS71" s="81">
        <v>4.4431484072282146</v>
      </c>
      <c r="AT71" s="81">
        <v>0</v>
      </c>
      <c r="AU71" s="81">
        <v>1.4600066718643332E-2</v>
      </c>
      <c r="AV71" s="81">
        <v>0.20868956542230696</v>
      </c>
      <c r="AW71" s="81">
        <v>0.34755130937055434</v>
      </c>
      <c r="AX71" s="81">
        <v>6.4425595931810646E-3</v>
      </c>
      <c r="AY71" s="81">
        <v>0.16967022618353045</v>
      </c>
      <c r="AZ71" s="81">
        <v>4.7741367539286773E-3</v>
      </c>
      <c r="BA71" s="81">
        <v>1.052019480727161E-4</v>
      </c>
      <c r="BB71" s="81">
        <v>0</v>
      </c>
      <c r="BC71" s="81">
        <v>0.82086487419624643</v>
      </c>
      <c r="BD71" s="81">
        <v>0.47243199155798454</v>
      </c>
      <c r="BE71" s="81">
        <v>6.4550062151321281</v>
      </c>
      <c r="BF71" s="81">
        <v>3.3520208968492144</v>
      </c>
      <c r="BG71" s="81">
        <v>2.2794794488159074</v>
      </c>
      <c r="BH71" s="81">
        <v>0.16279758770381245</v>
      </c>
      <c r="BI71" s="81">
        <v>0.25302274004385955</v>
      </c>
      <c r="BJ71" s="81">
        <v>7.2161082584036487E-2</v>
      </c>
      <c r="BK71" s="81">
        <v>3.1996766984129081</v>
      </c>
      <c r="BL71" s="81">
        <v>0.13779624090610379</v>
      </c>
      <c r="BM71" s="81">
        <v>8.1140476355620931E-4</v>
      </c>
      <c r="BN71" s="81">
        <v>0</v>
      </c>
      <c r="BO71" s="81">
        <v>0</v>
      </c>
      <c r="BP71" s="129">
        <v>337.44977582820724</v>
      </c>
      <c r="BQ71" s="81">
        <v>5751.9961102097868</v>
      </c>
      <c r="BR71" s="81">
        <v>0</v>
      </c>
      <c r="BS71" s="129">
        <v>5751.9961102097868</v>
      </c>
      <c r="BT71" s="81">
        <v>0</v>
      </c>
      <c r="BU71" s="81">
        <v>0</v>
      </c>
      <c r="BV71" s="129">
        <v>0</v>
      </c>
      <c r="BW71" s="81">
        <v>0</v>
      </c>
      <c r="BX71" s="129">
        <v>5751.9961102097868</v>
      </c>
      <c r="BY71" s="130">
        <v>6089.4458860379937</v>
      </c>
      <c r="BZ71" s="107"/>
      <c r="CB71" s="87"/>
    </row>
    <row r="72" spans="1:80" ht="14.25" customHeight="1">
      <c r="A72" s="34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1.3886412826763164E-2</v>
      </c>
      <c r="H72" s="81">
        <v>1.94570574447467E-4</v>
      </c>
      <c r="I72" s="81">
        <v>2.9522858807971581E-3</v>
      </c>
      <c r="J72" s="81">
        <v>1.1543233928978202E-6</v>
      </c>
      <c r="K72" s="81">
        <v>1.6974296360778085E-5</v>
      </c>
      <c r="L72" s="81">
        <v>1.0145568722296836E-6</v>
      </c>
      <c r="M72" s="81">
        <v>0</v>
      </c>
      <c r="N72" s="81">
        <v>2.6162275493969081E-6</v>
      </c>
      <c r="O72" s="81">
        <v>0</v>
      </c>
      <c r="P72" s="81">
        <v>1.7018360065383094E-7</v>
      </c>
      <c r="Q72" s="81">
        <v>2.341065993325872E-5</v>
      </c>
      <c r="R72" s="81">
        <v>0</v>
      </c>
      <c r="S72" s="81">
        <v>6.1655235573482073E-5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82.148565675215863</v>
      </c>
      <c r="Z72" s="81">
        <v>3.3797745458136587E-4</v>
      </c>
      <c r="AA72" s="81">
        <v>1.7785934648314173E-4</v>
      </c>
      <c r="AB72" s="81">
        <v>0</v>
      </c>
      <c r="AC72" s="81">
        <v>2.5050273866192428E-5</v>
      </c>
      <c r="AD72" s="81">
        <v>7.2868408287512761E-3</v>
      </c>
      <c r="AE72" s="81">
        <v>1.6352514086583156E-4</v>
      </c>
      <c r="AF72" s="81">
        <v>8.4376515196097693E-3</v>
      </c>
      <c r="AG72" s="81">
        <v>8.1501581575466899E-4</v>
      </c>
      <c r="AH72" s="81">
        <v>9.0614994243907645E-3</v>
      </c>
      <c r="AI72" s="81">
        <v>0</v>
      </c>
      <c r="AJ72" s="81">
        <v>1.4227543591594026E-4</v>
      </c>
      <c r="AK72" s="81">
        <v>5.9166139484922421E-2</v>
      </c>
      <c r="AL72" s="81">
        <v>0</v>
      </c>
      <c r="AM72" s="81">
        <v>2.2366930451035572E-4</v>
      </c>
      <c r="AN72" s="81">
        <v>1.1633275915034728E-5</v>
      </c>
      <c r="AO72" s="81">
        <v>3.527098469649205E-2</v>
      </c>
      <c r="AP72" s="81">
        <v>2.5609992587899668E-5</v>
      </c>
      <c r="AQ72" s="81">
        <v>1.3400862421594889E-2</v>
      </c>
      <c r="AR72" s="81">
        <v>2.6509160835423189E-2</v>
      </c>
      <c r="AS72" s="81">
        <v>1.9032186527643127E-2</v>
      </c>
      <c r="AT72" s="81">
        <v>0</v>
      </c>
      <c r="AU72" s="81">
        <v>3.4490434492078868E-5</v>
      </c>
      <c r="AV72" s="81">
        <v>1.3514665415129729E-3</v>
      </c>
      <c r="AW72" s="81">
        <v>2.2507304815304382E-3</v>
      </c>
      <c r="AX72" s="81">
        <v>4.1721797226747707E-5</v>
      </c>
      <c r="AY72" s="81">
        <v>1.0987786251505083E-3</v>
      </c>
      <c r="AZ72" s="81">
        <v>9.1548786885891216E-5</v>
      </c>
      <c r="BA72" s="81">
        <v>2.2622885287688525E-2</v>
      </c>
      <c r="BB72" s="81">
        <v>0</v>
      </c>
      <c r="BC72" s="81">
        <v>9.7935464442718209E-2</v>
      </c>
      <c r="BD72" s="81">
        <v>3.0594535401850358E-3</v>
      </c>
      <c r="BE72" s="81">
        <v>0.66072438049548232</v>
      </c>
      <c r="BF72" s="81">
        <v>0.10017901415807989</v>
      </c>
      <c r="BG72" s="81">
        <v>0.1310919819044066</v>
      </c>
      <c r="BH72" s="81">
        <v>9.3624263348525659E-3</v>
      </c>
      <c r="BI72" s="81">
        <v>5.5388744264908141E-2</v>
      </c>
      <c r="BJ72" s="81">
        <v>1.5025370286896942E-2</v>
      </c>
      <c r="BK72" s="81">
        <v>0.1737102270614678</v>
      </c>
      <c r="BL72" s="81">
        <v>1.5542286337929365E-3</v>
      </c>
      <c r="BM72" s="81">
        <v>4.2542458405992615E-6</v>
      </c>
      <c r="BN72" s="81">
        <v>0</v>
      </c>
      <c r="BO72" s="81">
        <v>0</v>
      </c>
      <c r="BP72" s="129">
        <v>83.621321049083534</v>
      </c>
      <c r="BQ72" s="81">
        <v>8886.9999509401059</v>
      </c>
      <c r="BR72" s="81">
        <v>0</v>
      </c>
      <c r="BS72" s="129">
        <v>8886.9999509401059</v>
      </c>
      <c r="BT72" s="81">
        <v>0</v>
      </c>
      <c r="BU72" s="81">
        <v>0</v>
      </c>
      <c r="BV72" s="129">
        <v>0</v>
      </c>
      <c r="BW72" s="81">
        <v>5143.7162618536895</v>
      </c>
      <c r="BX72" s="129">
        <v>14030.716212793795</v>
      </c>
      <c r="BY72" s="130">
        <v>14114.33753384288</v>
      </c>
      <c r="BZ72" s="107"/>
      <c r="CB72" s="87"/>
    </row>
    <row r="73" spans="1:80" ht="14.25" customHeight="1">
      <c r="A73" s="34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259.02576488207291</v>
      </c>
      <c r="BO73" s="81">
        <v>0</v>
      </c>
      <c r="BP73" s="129">
        <v>259.02576488207291</v>
      </c>
      <c r="BQ73" s="81">
        <v>252.36721472066773</v>
      </c>
      <c r="BR73" s="81">
        <v>0</v>
      </c>
      <c r="BS73" s="129">
        <v>252.36721472066773</v>
      </c>
      <c r="BT73" s="81">
        <v>0</v>
      </c>
      <c r="BU73" s="81">
        <v>0</v>
      </c>
      <c r="BV73" s="129">
        <v>0</v>
      </c>
      <c r="BW73" s="81">
        <v>173.60266152052998</v>
      </c>
      <c r="BX73" s="129">
        <v>425.96987624119771</v>
      </c>
      <c r="BY73" s="130">
        <v>684.99564112327062</v>
      </c>
      <c r="BZ73" s="107"/>
      <c r="CB73" s="87"/>
    </row>
    <row r="74" spans="1:80" ht="14.25" customHeight="1">
      <c r="A74" s="34" t="s">
        <v>498</v>
      </c>
      <c r="B74" s="22" t="s">
        <v>395</v>
      </c>
      <c r="C74" s="9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81">
        <v>0</v>
      </c>
      <c r="BS74" s="129">
        <v>0</v>
      </c>
      <c r="BT74" s="81">
        <v>0</v>
      </c>
      <c r="BU74" s="81">
        <v>0</v>
      </c>
      <c r="BV74" s="129">
        <v>0</v>
      </c>
      <c r="BW74" s="81">
        <v>0.15216476267233398</v>
      </c>
      <c r="BX74" s="129">
        <v>0.15216476267233398</v>
      </c>
      <c r="BY74" s="130">
        <v>0.15216476267233398</v>
      </c>
      <c r="BZ74" s="107"/>
      <c r="CB74" s="87"/>
    </row>
    <row r="75" spans="1:80" s="24" customFormat="1" ht="14.25" customHeight="1">
      <c r="A75" s="117" t="s">
        <v>70</v>
      </c>
      <c r="B75" s="96" t="s">
        <v>120</v>
      </c>
      <c r="C75" s="95" t="s">
        <v>92</v>
      </c>
      <c r="D75" s="84">
        <v>111395.01975365586</v>
      </c>
      <c r="E75" s="84">
        <v>2198.2321736811023</v>
      </c>
      <c r="F75" s="84">
        <v>4330.7247328946087</v>
      </c>
      <c r="G75" s="84">
        <v>35675.965423552523</v>
      </c>
      <c r="H75" s="84">
        <v>58217.82820034631</v>
      </c>
      <c r="I75" s="84">
        <v>21703.135897363787</v>
      </c>
      <c r="J75" s="84">
        <v>2811.0703323814882</v>
      </c>
      <c r="K75" s="84">
        <v>3262.7683454474218</v>
      </c>
      <c r="L75" s="84">
        <v>3549.7418936522199</v>
      </c>
      <c r="M75" s="84">
        <v>885.51156686789307</v>
      </c>
      <c r="N75" s="84">
        <v>1539.4793242902138</v>
      </c>
      <c r="O75" s="84">
        <v>1611.6485322624758</v>
      </c>
      <c r="P75" s="84">
        <v>4134.2056878963494</v>
      </c>
      <c r="Q75" s="84">
        <v>25025.992124891167</v>
      </c>
      <c r="R75" s="84">
        <v>16898.834630858608</v>
      </c>
      <c r="S75" s="84">
        <v>17237.54043666775</v>
      </c>
      <c r="T75" s="84">
        <v>35.694280128974412</v>
      </c>
      <c r="U75" s="84">
        <v>371.4286056926764</v>
      </c>
      <c r="V75" s="84">
        <v>320.84624198436211</v>
      </c>
      <c r="W75" s="84">
        <v>0</v>
      </c>
      <c r="X75" s="84">
        <v>0</v>
      </c>
      <c r="Y75" s="84">
        <v>7386.7285697644948</v>
      </c>
      <c r="Z75" s="84">
        <v>2133.3448558914656</v>
      </c>
      <c r="AA75" s="84">
        <v>12190.833198265194</v>
      </c>
      <c r="AB75" s="84">
        <v>3994.0328538321414</v>
      </c>
      <c r="AC75" s="84">
        <v>6579.4189709315979</v>
      </c>
      <c r="AD75" s="84">
        <v>191231.52140778367</v>
      </c>
      <c r="AE75" s="84">
        <v>14005.299719301966</v>
      </c>
      <c r="AF75" s="84">
        <v>78261.76340553051</v>
      </c>
      <c r="AG75" s="84">
        <v>26169.065380950793</v>
      </c>
      <c r="AH75" s="84">
        <v>17753.477070574216</v>
      </c>
      <c r="AI75" s="84">
        <v>3419.3161540966094</v>
      </c>
      <c r="AJ75" s="84">
        <v>565.59617301557364</v>
      </c>
      <c r="AK75" s="84">
        <v>9871.8426419193729</v>
      </c>
      <c r="AL75" s="84">
        <v>612.50499059096228</v>
      </c>
      <c r="AM75" s="84">
        <v>33025.141648846176</v>
      </c>
      <c r="AN75" s="84">
        <v>1312.324056186113</v>
      </c>
      <c r="AO75" s="84">
        <v>12931.405654372082</v>
      </c>
      <c r="AP75" s="84">
        <v>56390.749181109386</v>
      </c>
      <c r="AQ75" s="84">
        <v>5603.1945240449686</v>
      </c>
      <c r="AR75" s="84">
        <v>22338.427157996332</v>
      </c>
      <c r="AS75" s="84">
        <v>5629.938648123074</v>
      </c>
      <c r="AT75" s="84">
        <v>0</v>
      </c>
      <c r="AU75" s="84">
        <v>21635.529678238167</v>
      </c>
      <c r="AV75" s="84">
        <v>12665.2726473125</v>
      </c>
      <c r="AW75" s="84">
        <v>25526.829939441079</v>
      </c>
      <c r="AX75" s="84">
        <v>296.13178104519318</v>
      </c>
      <c r="AY75" s="84">
        <v>4947.5660199192926</v>
      </c>
      <c r="AZ75" s="84">
        <v>1022.3908431606701</v>
      </c>
      <c r="BA75" s="84">
        <v>527.64490013050693</v>
      </c>
      <c r="BB75" s="84">
        <v>105.5568611785955</v>
      </c>
      <c r="BC75" s="84">
        <v>13676.103669105863</v>
      </c>
      <c r="BD75" s="84">
        <v>21311.922183274419</v>
      </c>
      <c r="BE75" s="84">
        <v>34799.746181461327</v>
      </c>
      <c r="BF75" s="84">
        <v>8348.11074535841</v>
      </c>
      <c r="BG75" s="84">
        <v>18926.44853730312</v>
      </c>
      <c r="BH75" s="84">
        <v>561.13111241762783</v>
      </c>
      <c r="BI75" s="84">
        <v>5755.5708110685373</v>
      </c>
      <c r="BJ75" s="84">
        <v>2152.3670587479573</v>
      </c>
      <c r="BK75" s="84">
        <v>11658.63695933053</v>
      </c>
      <c r="BL75" s="84">
        <v>4415.0703451799882</v>
      </c>
      <c r="BM75" s="84">
        <v>3450.6753372838871</v>
      </c>
      <c r="BN75" s="84">
        <v>311.90799824675383</v>
      </c>
      <c r="BO75" s="84">
        <v>0</v>
      </c>
      <c r="BP75" s="84">
        <v>1014706.2080568464</v>
      </c>
      <c r="BQ75" s="93">
        <v>1143093.5478242361</v>
      </c>
      <c r="BR75" s="93">
        <v>194303.6443879095</v>
      </c>
      <c r="BS75" s="93">
        <v>1337397.1922121455</v>
      </c>
      <c r="BT75" s="93">
        <v>381403.69945741002</v>
      </c>
      <c r="BU75" s="93">
        <v>17675.364031725047</v>
      </c>
      <c r="BV75" s="93">
        <v>399079.06348913512</v>
      </c>
      <c r="BW75" s="93">
        <v>426693.13506471895</v>
      </c>
      <c r="BX75" s="93">
        <v>2163169.3907660018</v>
      </c>
      <c r="BY75" s="85">
        <v>3177875.5988228479</v>
      </c>
      <c r="BZ75" s="107"/>
      <c r="CA75" s="77"/>
      <c r="CB75" s="87"/>
    </row>
    <row r="76" spans="1:80" s="24" customFormat="1" ht="14.25" customHeight="1">
      <c r="A76" s="117" t="s">
        <v>93</v>
      </c>
      <c r="B76" s="96" t="s">
        <v>95</v>
      </c>
      <c r="C76" s="95" t="s">
        <v>94</v>
      </c>
      <c r="D76" s="84">
        <v>277514.34127609176</v>
      </c>
      <c r="E76" s="84">
        <v>5738.6935616198862</v>
      </c>
      <c r="F76" s="84">
        <v>2012.900482467061</v>
      </c>
      <c r="G76" s="84">
        <v>29412.459783123413</v>
      </c>
      <c r="H76" s="84">
        <v>21564.004938254991</v>
      </c>
      <c r="I76" s="84">
        <v>27620.108555708208</v>
      </c>
      <c r="J76" s="84">
        <v>2457.7461600932206</v>
      </c>
      <c r="K76" s="84">
        <v>2078.7685675447228</v>
      </c>
      <c r="L76" s="84">
        <v>4210.3173043770676</v>
      </c>
      <c r="M76" s="84">
        <v>348.04552775704667</v>
      </c>
      <c r="N76" s="84">
        <v>713.32755421285947</v>
      </c>
      <c r="O76" s="84">
        <v>1672.4523711665979</v>
      </c>
      <c r="P76" s="84">
        <v>1664.329055606313</v>
      </c>
      <c r="Q76" s="84">
        <v>11096.57238507934</v>
      </c>
      <c r="R76" s="84">
        <v>5823.596183254238</v>
      </c>
      <c r="S76" s="84">
        <v>7439.0554657652465</v>
      </c>
      <c r="T76" s="84">
        <v>79.158447379415577</v>
      </c>
      <c r="U76" s="84">
        <v>855.8672248030266</v>
      </c>
      <c r="V76" s="84">
        <v>325.3762045382141</v>
      </c>
      <c r="W76" s="84">
        <v>0</v>
      </c>
      <c r="X76" s="84">
        <v>0</v>
      </c>
      <c r="Y76" s="84">
        <v>4622.1493424692817</v>
      </c>
      <c r="Z76" s="84">
        <v>1242.9183344945959</v>
      </c>
      <c r="AA76" s="84">
        <v>50668.552623750198</v>
      </c>
      <c r="AB76" s="84">
        <v>5003.6773872493359</v>
      </c>
      <c r="AC76" s="84">
        <v>3562.5044009571866</v>
      </c>
      <c r="AD76" s="84">
        <v>172752.6304673765</v>
      </c>
      <c r="AE76" s="84">
        <v>15920.568146036901</v>
      </c>
      <c r="AF76" s="84">
        <v>82996.273918846768</v>
      </c>
      <c r="AG76" s="84">
        <v>75559.779403833905</v>
      </c>
      <c r="AH76" s="84">
        <v>18324.607185624405</v>
      </c>
      <c r="AI76" s="84">
        <v>1925.9500909590943</v>
      </c>
      <c r="AJ76" s="84">
        <v>173.42262107387046</v>
      </c>
      <c r="AK76" s="84">
        <v>13059.408337874034</v>
      </c>
      <c r="AL76" s="84">
        <v>4963.9206421393719</v>
      </c>
      <c r="AM76" s="84">
        <v>24516.945701143028</v>
      </c>
      <c r="AN76" s="84">
        <v>801.75102829255729</v>
      </c>
      <c r="AO76" s="84">
        <v>8785.6023478147854</v>
      </c>
      <c r="AP76" s="84">
        <v>17562.68245895455</v>
      </c>
      <c r="AQ76" s="84">
        <v>6273.4504270023399</v>
      </c>
      <c r="AR76" s="84">
        <v>27323.982842003672</v>
      </c>
      <c r="AS76" s="84">
        <v>2232.5995253912533</v>
      </c>
      <c r="AT76" s="84">
        <v>0</v>
      </c>
      <c r="AU76" s="84">
        <v>76781.868134626682</v>
      </c>
      <c r="AV76" s="84">
        <v>22070.983839161425</v>
      </c>
      <c r="AW76" s="84">
        <v>14828.743675607599</v>
      </c>
      <c r="AX76" s="84">
        <v>420.49857826734376</v>
      </c>
      <c r="AY76" s="84">
        <v>3816.2581818340759</v>
      </c>
      <c r="AZ76" s="84">
        <v>1605.836494295344</v>
      </c>
      <c r="BA76" s="84">
        <v>767.72330546469755</v>
      </c>
      <c r="BB76" s="84">
        <v>417.38874386933259</v>
      </c>
      <c r="BC76" s="84">
        <v>5244.6085959874672</v>
      </c>
      <c r="BD76" s="84">
        <v>39460.178429902677</v>
      </c>
      <c r="BE76" s="84">
        <v>74343.627669268288</v>
      </c>
      <c r="BF76" s="84">
        <v>44948.048886653669</v>
      </c>
      <c r="BG76" s="84">
        <v>34528.907212122875</v>
      </c>
      <c r="BH76" s="84">
        <v>1035.2493501834501</v>
      </c>
      <c r="BI76" s="84">
        <v>12415.625147082206</v>
      </c>
      <c r="BJ76" s="84">
        <v>1586.3754704199173</v>
      </c>
      <c r="BK76" s="84">
        <v>5093.3088717258452</v>
      </c>
      <c r="BL76" s="84">
        <v>2924.9606306466703</v>
      </c>
      <c r="BM76" s="84">
        <v>3879.9526581355526</v>
      </c>
      <c r="BN76" s="84">
        <v>49.568331102557011</v>
      </c>
      <c r="BO76" s="84">
        <v>0</v>
      </c>
      <c r="BP76" s="118">
        <v>1287120.210488488</v>
      </c>
      <c r="BQ76" s="167"/>
      <c r="BR76" s="167"/>
      <c r="BS76" s="167"/>
      <c r="BT76" s="167"/>
      <c r="BU76" s="167"/>
      <c r="BV76" s="167"/>
      <c r="BW76" s="167"/>
      <c r="BX76" s="167"/>
      <c r="BY76" s="168"/>
      <c r="BZ76" s="107"/>
      <c r="CA76" s="77"/>
      <c r="CB76" s="87"/>
    </row>
    <row r="77" spans="1:80" s="24" customFormat="1" ht="14.25" customHeight="1">
      <c r="A77" s="34" t="s">
        <v>504</v>
      </c>
      <c r="B77" s="20" t="s">
        <v>398</v>
      </c>
      <c r="C77" s="91" t="s">
        <v>505</v>
      </c>
      <c r="D77" s="81">
        <v>3098</v>
      </c>
      <c r="E77" s="81">
        <v>9.3592809999999993</v>
      </c>
      <c r="F77" s="81">
        <v>0</v>
      </c>
      <c r="G77" s="81">
        <v>9824.4136050731304</v>
      </c>
      <c r="H77" s="81">
        <v>4372.0343826837479</v>
      </c>
      <c r="I77" s="81">
        <v>16073.940163303339</v>
      </c>
      <c r="J77" s="81">
        <v>420.12564780721539</v>
      </c>
      <c r="K77" s="81">
        <v>879.32511902359545</v>
      </c>
      <c r="L77" s="81">
        <v>1686.3981050436887</v>
      </c>
      <c r="M77" s="81">
        <v>163</v>
      </c>
      <c r="N77" s="81">
        <v>394.25009632469647</v>
      </c>
      <c r="O77" s="81">
        <v>258</v>
      </c>
      <c r="P77" s="81">
        <v>441.10802819686785</v>
      </c>
      <c r="Q77" s="81">
        <v>2712.4332956007715</v>
      </c>
      <c r="R77" s="81">
        <v>743.78575661141792</v>
      </c>
      <c r="S77" s="81">
        <v>2062.5590977348347</v>
      </c>
      <c r="T77" s="81">
        <v>52.723999999999997</v>
      </c>
      <c r="U77" s="81">
        <v>411.3329761883324</v>
      </c>
      <c r="V77" s="81">
        <v>201.79177970319319</v>
      </c>
      <c r="W77" s="81">
        <v>0</v>
      </c>
      <c r="X77" s="81">
        <v>0</v>
      </c>
      <c r="Y77" s="81">
        <v>2046.1648263059271</v>
      </c>
      <c r="Z77" s="81">
        <v>544.69191475452897</v>
      </c>
      <c r="AA77" s="81">
        <v>6107</v>
      </c>
      <c r="AB77" s="81">
        <v>2644.1335825699998</v>
      </c>
      <c r="AC77" s="81">
        <v>2002.4516716271412</v>
      </c>
      <c r="AD77" s="81">
        <v>31292.612028253712</v>
      </c>
      <c r="AE77" s="81">
        <v>2290.0430344087722</v>
      </c>
      <c r="AF77" s="81">
        <v>22871.113121350183</v>
      </c>
      <c r="AG77" s="81">
        <v>11642.209269075622</v>
      </c>
      <c r="AH77" s="81">
        <v>4667.4001991095001</v>
      </c>
      <c r="AI77" s="81">
        <v>273.90481548285794</v>
      </c>
      <c r="AJ77" s="81">
        <v>107</v>
      </c>
      <c r="AK77" s="81">
        <v>6627.5926923318057</v>
      </c>
      <c r="AL77" s="81">
        <v>2142.3144199519243</v>
      </c>
      <c r="AM77" s="81">
        <v>8030.0666963074855</v>
      </c>
      <c r="AN77" s="81">
        <v>555.17248788348559</v>
      </c>
      <c r="AO77" s="81">
        <v>3890.7037652423769</v>
      </c>
      <c r="AP77" s="81">
        <v>9162.7846048267402</v>
      </c>
      <c r="AQ77" s="81">
        <v>2561.1482012481333</v>
      </c>
      <c r="AR77" s="81">
        <v>11656.441932325442</v>
      </c>
      <c r="AS77" s="81">
        <v>1396.1335762160172</v>
      </c>
      <c r="AT77" s="81">
        <v>0</v>
      </c>
      <c r="AU77" s="132">
        <v>898.64069899356923</v>
      </c>
      <c r="AV77" s="81">
        <v>5573.4725874505602</v>
      </c>
      <c r="AW77" s="81">
        <v>5312.2169923609017</v>
      </c>
      <c r="AX77" s="81">
        <v>272.67190824998698</v>
      </c>
      <c r="AY77" s="81">
        <v>1635.8370915979353</v>
      </c>
      <c r="AZ77" s="81">
        <v>498.22848453762128</v>
      </c>
      <c r="BA77" s="81">
        <v>185.56399999999999</v>
      </c>
      <c r="BB77" s="81">
        <v>141.32499999999999</v>
      </c>
      <c r="BC77" s="81">
        <v>795.86442424819268</v>
      </c>
      <c r="BD77" s="81">
        <v>23791.104047015047</v>
      </c>
      <c r="BE77" s="81">
        <v>43611.629727529653</v>
      </c>
      <c r="BF77" s="81">
        <v>34895.401492918631</v>
      </c>
      <c r="BG77" s="81">
        <v>22909.295818739953</v>
      </c>
      <c r="BH77" s="81">
        <v>535.13843126219399</v>
      </c>
      <c r="BI77" s="81">
        <v>4879.2294177567483</v>
      </c>
      <c r="BJ77" s="81">
        <v>1139.5506015992635</v>
      </c>
      <c r="BK77" s="81">
        <v>3098.7273547451659</v>
      </c>
      <c r="BL77" s="81">
        <v>295.61244006096564</v>
      </c>
      <c r="BM77" s="81">
        <v>1086.8972342927432</v>
      </c>
      <c r="BN77" s="81">
        <v>32.568953488028669</v>
      </c>
      <c r="BO77" s="81">
        <v>0</v>
      </c>
      <c r="BP77" s="118">
        <v>327904.64088041364</v>
      </c>
      <c r="BQ77" s="167"/>
      <c r="BR77" s="167"/>
      <c r="BS77" s="167"/>
      <c r="BT77" s="167"/>
      <c r="BU77" s="167"/>
      <c r="BV77" s="167"/>
      <c r="BW77" s="167"/>
      <c r="BX77" s="167"/>
      <c r="BY77" s="168"/>
      <c r="CA77" s="79"/>
    </row>
    <row r="78" spans="1:80" s="24" customFormat="1" ht="14.25" customHeight="1">
      <c r="A78" s="34" t="s">
        <v>506</v>
      </c>
      <c r="B78" s="22" t="s">
        <v>399</v>
      </c>
      <c r="C78" s="90" t="s">
        <v>507</v>
      </c>
      <c r="D78" s="81">
        <v>517</v>
      </c>
      <c r="E78" s="81">
        <v>1.609594</v>
      </c>
      <c r="F78" s="81">
        <v>0</v>
      </c>
      <c r="G78" s="81">
        <v>1386.3020013369676</v>
      </c>
      <c r="H78" s="81">
        <v>824.20067624376213</v>
      </c>
      <c r="I78" s="81">
        <v>2422.37775592863</v>
      </c>
      <c r="J78" s="81">
        <v>62.822378444714154</v>
      </c>
      <c r="K78" s="81">
        <v>125.75360798851041</v>
      </c>
      <c r="L78" s="81">
        <v>101.8651393636864</v>
      </c>
      <c r="M78" s="81">
        <v>7.2753079900933946</v>
      </c>
      <c r="N78" s="81">
        <v>54.964795849975047</v>
      </c>
      <c r="O78" s="81">
        <v>30.610744927964681</v>
      </c>
      <c r="P78" s="81">
        <v>66.843119416218997</v>
      </c>
      <c r="Q78" s="81">
        <v>917.58980818456746</v>
      </c>
      <c r="R78" s="81">
        <v>49.391005433032262</v>
      </c>
      <c r="S78" s="81">
        <v>304.20803805271674</v>
      </c>
      <c r="T78" s="81">
        <v>7.5449705857497014</v>
      </c>
      <c r="U78" s="81">
        <v>31.415631385946028</v>
      </c>
      <c r="V78" s="81">
        <v>39.01362264035393</v>
      </c>
      <c r="W78" s="81">
        <v>0</v>
      </c>
      <c r="X78" s="81">
        <v>0</v>
      </c>
      <c r="Y78" s="81">
        <v>217.93341683968995</v>
      </c>
      <c r="Z78" s="81">
        <v>32.86764133653476</v>
      </c>
      <c r="AA78" s="81">
        <v>1054.717986824385</v>
      </c>
      <c r="AB78" s="81">
        <v>438.30684309100002</v>
      </c>
      <c r="AC78" s="81">
        <v>226.72782417440047</v>
      </c>
      <c r="AD78" s="81">
        <v>2365.338688888115</v>
      </c>
      <c r="AE78" s="81">
        <v>255.10371123760456</v>
      </c>
      <c r="AF78" s="81">
        <v>2891.8438546839188</v>
      </c>
      <c r="AG78" s="81">
        <v>1455.9417895131528</v>
      </c>
      <c r="AH78" s="81">
        <v>613.19259958626094</v>
      </c>
      <c r="AI78" s="81">
        <v>15.094778868738299</v>
      </c>
      <c r="AJ78" s="81">
        <v>12.93623370823398</v>
      </c>
      <c r="AK78" s="81">
        <v>841.8861804598572</v>
      </c>
      <c r="AL78" s="81">
        <v>255.42448144123932</v>
      </c>
      <c r="AM78" s="81">
        <v>1008.3294896316651</v>
      </c>
      <c r="AN78" s="81">
        <v>74.036107330667804</v>
      </c>
      <c r="AO78" s="81">
        <v>1157.2912828694252</v>
      </c>
      <c r="AP78" s="81">
        <v>466.36006547651772</v>
      </c>
      <c r="AQ78" s="81">
        <v>348.29948265403533</v>
      </c>
      <c r="AR78" s="81">
        <v>1986.4103555208546</v>
      </c>
      <c r="AS78" s="81">
        <v>155.60331210157992</v>
      </c>
      <c r="AT78" s="81">
        <v>0</v>
      </c>
      <c r="AU78" s="132">
        <v>102.23235955224976</v>
      </c>
      <c r="AV78" s="81">
        <v>751.22217846164313</v>
      </c>
      <c r="AW78" s="81">
        <v>828.84300931387372</v>
      </c>
      <c r="AX78" s="81">
        <v>67.527305877544123</v>
      </c>
      <c r="AY78" s="81">
        <v>176.00764779725449</v>
      </c>
      <c r="AZ78" s="81">
        <v>67.54894912857489</v>
      </c>
      <c r="BA78" s="81">
        <v>30.295708881886821</v>
      </c>
      <c r="BB78" s="81">
        <v>20.954396512751611</v>
      </c>
      <c r="BC78" s="81">
        <v>99.768706493371852</v>
      </c>
      <c r="BD78" s="81">
        <v>2899.0118809645214</v>
      </c>
      <c r="BE78" s="81">
        <v>6978.3241939603467</v>
      </c>
      <c r="BF78" s="81">
        <v>5303.7153997411169</v>
      </c>
      <c r="BG78" s="81">
        <v>3586.316343653767</v>
      </c>
      <c r="BH78" s="81">
        <v>103.13318473057082</v>
      </c>
      <c r="BI78" s="81">
        <v>1488.2374006991863</v>
      </c>
      <c r="BJ78" s="81">
        <v>162.64302226644463</v>
      </c>
      <c r="BK78" s="81">
        <v>1779.2548547179044</v>
      </c>
      <c r="BL78" s="81">
        <v>49.11670069845934</v>
      </c>
      <c r="BM78" s="81">
        <v>97.075498946975728</v>
      </c>
      <c r="BN78" s="81">
        <v>2.2165987273516117</v>
      </c>
      <c r="BO78" s="81">
        <v>0</v>
      </c>
      <c r="BP78" s="118">
        <v>47417.879665136556</v>
      </c>
      <c r="BQ78" s="167"/>
      <c r="BR78" s="167"/>
      <c r="BS78" s="167"/>
      <c r="BT78" s="167"/>
      <c r="BU78" s="167"/>
      <c r="BV78" s="167"/>
      <c r="BW78" s="167"/>
      <c r="BX78" s="167"/>
      <c r="BY78" s="168"/>
      <c r="CA78" s="79"/>
    </row>
    <row r="79" spans="1:80" s="24" customFormat="1" ht="14.25" customHeight="1">
      <c r="A79" s="34" t="s">
        <v>508</v>
      </c>
      <c r="B79" s="22" t="s">
        <v>355</v>
      </c>
      <c r="C79" s="90" t="s">
        <v>509</v>
      </c>
      <c r="D79" s="81">
        <v>0</v>
      </c>
      <c r="E79" s="81">
        <v>0</v>
      </c>
      <c r="F79" s="81">
        <v>0</v>
      </c>
      <c r="G79" s="81">
        <v>2247.241</v>
      </c>
      <c r="H79" s="81">
        <v>596.02829923039144</v>
      </c>
      <c r="I79" s="81">
        <v>243.75919294436915</v>
      </c>
      <c r="J79" s="81">
        <v>49.717916410676274</v>
      </c>
      <c r="K79" s="81">
        <v>30.402548096192387</v>
      </c>
      <c r="L79" s="81">
        <v>20.454109913214342</v>
      </c>
      <c r="M79" s="81">
        <v>24.954000000000001</v>
      </c>
      <c r="N79" s="81">
        <v>37.255000000000003</v>
      </c>
      <c r="O79" s="81">
        <v>25.122</v>
      </c>
      <c r="P79" s="81">
        <v>185.46299999999999</v>
      </c>
      <c r="Q79" s="81">
        <v>295.94413553626987</v>
      </c>
      <c r="R79" s="81">
        <v>132.94900000000001</v>
      </c>
      <c r="S79" s="81">
        <v>86.201001401670212</v>
      </c>
      <c r="T79" s="81">
        <v>4.2750000000000004</v>
      </c>
      <c r="U79" s="81">
        <v>18.734000000000002</v>
      </c>
      <c r="V79" s="81">
        <v>5.5</v>
      </c>
      <c r="W79" s="81">
        <v>0</v>
      </c>
      <c r="X79" s="81">
        <v>0</v>
      </c>
      <c r="Y79" s="81">
        <v>-289.87126068274091</v>
      </c>
      <c r="Z79" s="81">
        <v>13.513008999999998</v>
      </c>
      <c r="AA79" s="81">
        <v>12.541583166332664</v>
      </c>
      <c r="AB79" s="81">
        <v>-0.15700000000000358</v>
      </c>
      <c r="AC79" s="81">
        <v>149.07790575388898</v>
      </c>
      <c r="AD79" s="81">
        <v>1339.9782334422787</v>
      </c>
      <c r="AE79" s="81">
        <v>2001.553569313902</v>
      </c>
      <c r="AF79" s="81">
        <v>3416.0314392991645</v>
      </c>
      <c r="AG79" s="81">
        <v>631.13496622891773</v>
      </c>
      <c r="AH79" s="81">
        <v>454.0727159250041</v>
      </c>
      <c r="AI79" s="81">
        <v>13.076000000000001</v>
      </c>
      <c r="AJ79" s="81">
        <v>34.813000000000002</v>
      </c>
      <c r="AK79" s="81">
        <v>201.111357</v>
      </c>
      <c r="AL79" s="81">
        <v>150.595</v>
      </c>
      <c r="AM79" s="81">
        <v>309.72068429670873</v>
      </c>
      <c r="AN79" s="81">
        <v>10.818999999999999</v>
      </c>
      <c r="AO79" s="81">
        <v>143.94400000000002</v>
      </c>
      <c r="AP79" s="81">
        <v>169.35624013099721</v>
      </c>
      <c r="AQ79" s="81">
        <v>17.842085567381691</v>
      </c>
      <c r="AR79" s="81">
        <v>360.07612459360001</v>
      </c>
      <c r="AS79" s="81">
        <v>0</v>
      </c>
      <c r="AT79" s="81">
        <v>0</v>
      </c>
      <c r="AU79" s="132">
        <v>233.01299079417061</v>
      </c>
      <c r="AV79" s="81">
        <v>38.916823088259392</v>
      </c>
      <c r="AW79" s="81">
        <v>29.286978765351243</v>
      </c>
      <c r="AX79" s="81">
        <v>12.441000000000001</v>
      </c>
      <c r="AY79" s="81">
        <v>21.948817278532832</v>
      </c>
      <c r="AZ79" s="81">
        <v>13.057578437858197</v>
      </c>
      <c r="BA79" s="81">
        <v>10.349421450794171</v>
      </c>
      <c r="BB79" s="81">
        <v>40.353000000000002</v>
      </c>
      <c r="BC79" s="81">
        <v>79.500064417881134</v>
      </c>
      <c r="BD79" s="81">
        <v>95.967306048796473</v>
      </c>
      <c r="BE79" s="81">
        <v>95.3020152</v>
      </c>
      <c r="BF79" s="81">
        <v>112.80698124512853</v>
      </c>
      <c r="BG79" s="81">
        <v>90.787971659734723</v>
      </c>
      <c r="BH79" s="81">
        <v>3.125604</v>
      </c>
      <c r="BI79" s="81">
        <v>1630.2792334832161</v>
      </c>
      <c r="BJ79" s="81">
        <v>20.867403384804327</v>
      </c>
      <c r="BK79" s="81">
        <v>159.013689</v>
      </c>
      <c r="BL79" s="81">
        <v>14.001685947273621</v>
      </c>
      <c r="BM79" s="81">
        <v>13.373168023579499</v>
      </c>
      <c r="BN79" s="81">
        <v>0</v>
      </c>
      <c r="BO79" s="81">
        <v>0</v>
      </c>
      <c r="BP79" s="118">
        <v>15857.620588793594</v>
      </c>
      <c r="BQ79" s="167"/>
      <c r="BR79" s="167"/>
      <c r="BS79" s="167"/>
      <c r="BT79" s="167"/>
      <c r="BU79" s="167"/>
      <c r="BV79" s="167"/>
      <c r="BW79" s="167"/>
      <c r="BX79" s="167"/>
      <c r="BY79" s="168"/>
      <c r="CA79" s="79"/>
    </row>
    <row r="80" spans="1:80" s="24" customFormat="1" ht="14.25" customHeight="1">
      <c r="A80" s="121" t="s">
        <v>1</v>
      </c>
      <c r="B80" s="122"/>
      <c r="C80" s="123"/>
      <c r="D80" s="84">
        <v>3615</v>
      </c>
      <c r="E80" s="84">
        <v>10.968874999999999</v>
      </c>
      <c r="F80" s="84">
        <v>0</v>
      </c>
      <c r="G80" s="84">
        <v>13457.956606410098</v>
      </c>
      <c r="H80" s="84">
        <v>5792.2633581579012</v>
      </c>
      <c r="I80" s="84">
        <v>18740.077112176339</v>
      </c>
      <c r="J80" s="84">
        <v>532.66594266260586</v>
      </c>
      <c r="K80" s="84">
        <v>1035.4812751082982</v>
      </c>
      <c r="L80" s="84">
        <v>1808.7173543205895</v>
      </c>
      <c r="M80" s="84">
        <v>195.22930799009339</v>
      </c>
      <c r="N80" s="84">
        <v>486.46989217467149</v>
      </c>
      <c r="O80" s="84">
        <v>313.73274492796469</v>
      </c>
      <c r="P80" s="84">
        <v>693.41414761308681</v>
      </c>
      <c r="Q80" s="84">
        <v>3925.9672393216088</v>
      </c>
      <c r="R80" s="84">
        <v>926.12576204445031</v>
      </c>
      <c r="S80" s="84">
        <v>2452.9681371892216</v>
      </c>
      <c r="T80" s="84">
        <v>64.543970585749705</v>
      </c>
      <c r="U80" s="84">
        <v>461.4826075742784</v>
      </c>
      <c r="V80" s="84">
        <v>246.30540234354712</v>
      </c>
      <c r="W80" s="84">
        <v>0</v>
      </c>
      <c r="X80" s="84">
        <v>0</v>
      </c>
      <c r="Y80" s="84">
        <v>1974.2269824628763</v>
      </c>
      <c r="Z80" s="84">
        <v>591.07256509106378</v>
      </c>
      <c r="AA80" s="84">
        <v>7174.2595699907179</v>
      </c>
      <c r="AB80" s="84">
        <v>3082.2834256609995</v>
      </c>
      <c r="AC80" s="84">
        <v>2378.2574015554305</v>
      </c>
      <c r="AD80" s="84">
        <v>34997.928950584108</v>
      </c>
      <c r="AE80" s="84">
        <v>4546.7003149602788</v>
      </c>
      <c r="AF80" s="84">
        <v>29178.988415333268</v>
      </c>
      <c r="AG80" s="84">
        <v>13729.286024817691</v>
      </c>
      <c r="AH80" s="84">
        <v>5734.665514620765</v>
      </c>
      <c r="AI80" s="84">
        <v>302.07559435159624</v>
      </c>
      <c r="AJ80" s="84">
        <v>154.74923370823399</v>
      </c>
      <c r="AK80" s="84">
        <v>7670.5902297916628</v>
      </c>
      <c r="AL80" s="84">
        <v>2548.3339013931632</v>
      </c>
      <c r="AM80" s="84">
        <v>9348.1168702358591</v>
      </c>
      <c r="AN80" s="84">
        <v>640.02759521415339</v>
      </c>
      <c r="AO80" s="84">
        <v>5191.9390481118025</v>
      </c>
      <c r="AP80" s="84">
        <v>9798.5009104342553</v>
      </c>
      <c r="AQ80" s="84">
        <v>2927.2897694695503</v>
      </c>
      <c r="AR80" s="84">
        <v>14002.928412439896</v>
      </c>
      <c r="AS80" s="84">
        <v>1551.736888317597</v>
      </c>
      <c r="AT80" s="84">
        <v>0</v>
      </c>
      <c r="AU80" s="84">
        <v>1233.8860493399898</v>
      </c>
      <c r="AV80" s="84">
        <v>6363.611589000463</v>
      </c>
      <c r="AW80" s="84">
        <v>6170.3469804401266</v>
      </c>
      <c r="AX80" s="84">
        <v>352.64021412753107</v>
      </c>
      <c r="AY80" s="84">
        <v>1833.7935566737228</v>
      </c>
      <c r="AZ80" s="84">
        <v>578.83501210405439</v>
      </c>
      <c r="BA80" s="84">
        <v>226.20913033268099</v>
      </c>
      <c r="BB80" s="84">
        <v>202.6323965127516</v>
      </c>
      <c r="BC80" s="84">
        <v>975.13319515944568</v>
      </c>
      <c r="BD80" s="84">
        <v>26786.083234028363</v>
      </c>
      <c r="BE80" s="84">
        <v>50685.255936690002</v>
      </c>
      <c r="BF80" s="84">
        <v>40311.923873904874</v>
      </c>
      <c r="BG80" s="84">
        <v>26586.400134053456</v>
      </c>
      <c r="BH80" s="84">
        <v>641.3972199927648</v>
      </c>
      <c r="BI80" s="84">
        <v>7997.7460519391498</v>
      </c>
      <c r="BJ80" s="84">
        <v>1323.0610272505123</v>
      </c>
      <c r="BK80" s="84">
        <v>5036.9958984630712</v>
      </c>
      <c r="BL80" s="84">
        <v>358.73082670669862</v>
      </c>
      <c r="BM80" s="84">
        <v>1197.3459012632984</v>
      </c>
      <c r="BN80" s="84">
        <v>34.785552215380278</v>
      </c>
      <c r="BO80" s="84">
        <v>0</v>
      </c>
      <c r="BP80" s="118">
        <v>391180.14113434369</v>
      </c>
      <c r="BQ80" s="167"/>
      <c r="BR80" s="167"/>
      <c r="BS80" s="167"/>
      <c r="BT80" s="167"/>
      <c r="BU80" s="167"/>
      <c r="BV80" s="167"/>
      <c r="BW80" s="167"/>
      <c r="BX80" s="167"/>
      <c r="BY80" s="168"/>
      <c r="CA80" s="79"/>
    </row>
    <row r="81" spans="1:79" s="24" customFormat="1" ht="14.25" customHeight="1" thickBot="1">
      <c r="A81" s="124" t="s">
        <v>510</v>
      </c>
      <c r="B81" s="125"/>
      <c r="C81" s="126"/>
      <c r="D81" s="82">
        <v>273899.34127609176</v>
      </c>
      <c r="E81" s="82">
        <v>5727.7246866198866</v>
      </c>
      <c r="F81" s="82">
        <v>2012.900482467061</v>
      </c>
      <c r="G81" s="82">
        <v>15954.503176713315</v>
      </c>
      <c r="H81" s="82">
        <v>15771.74158009709</v>
      </c>
      <c r="I81" s="82">
        <v>8880.0314435318687</v>
      </c>
      <c r="J81" s="82">
        <v>1925.0802174306148</v>
      </c>
      <c r="K81" s="82">
        <v>1043.2872924364247</v>
      </c>
      <c r="L81" s="82">
        <v>2401.5999500564781</v>
      </c>
      <c r="M81" s="82">
        <v>152.81621976695328</v>
      </c>
      <c r="N81" s="82">
        <v>226.85766203818798</v>
      </c>
      <c r="O81" s="82">
        <v>1358.7196262386333</v>
      </c>
      <c r="P81" s="82">
        <v>970.91490799322617</v>
      </c>
      <c r="Q81" s="82">
        <v>7170.6051457577314</v>
      </c>
      <c r="R81" s="82">
        <v>4897.4704212097877</v>
      </c>
      <c r="S81" s="82">
        <v>4986.0873285760244</v>
      </c>
      <c r="T81" s="82">
        <v>14.614476793665872</v>
      </c>
      <c r="U81" s="82">
        <v>394.3846172287482</v>
      </c>
      <c r="V81" s="82">
        <v>79.070802194666982</v>
      </c>
      <c r="W81" s="82">
        <v>0</v>
      </c>
      <c r="X81" s="82">
        <v>0</v>
      </c>
      <c r="Y81" s="82">
        <v>2647.9223600064051</v>
      </c>
      <c r="Z81" s="82">
        <v>651.84576940353213</v>
      </c>
      <c r="AA81" s="82">
        <v>43494.29305375948</v>
      </c>
      <c r="AB81" s="82">
        <v>1921.3939615883364</v>
      </c>
      <c r="AC81" s="82">
        <v>1184.2469994017561</v>
      </c>
      <c r="AD81" s="82">
        <v>137754.70151679238</v>
      </c>
      <c r="AE81" s="82">
        <v>11373.867831076623</v>
      </c>
      <c r="AF81" s="82">
        <v>53817.2855035135</v>
      </c>
      <c r="AG81" s="82">
        <v>61830.493379016218</v>
      </c>
      <c r="AH81" s="82">
        <v>12589.94167100364</v>
      </c>
      <c r="AI81" s="82">
        <v>1623.874496607498</v>
      </c>
      <c r="AJ81" s="82">
        <v>18.673387365636472</v>
      </c>
      <c r="AK81" s="82">
        <v>5388.8181080823715</v>
      </c>
      <c r="AL81" s="82">
        <v>2415.5867407462088</v>
      </c>
      <c r="AM81" s="82">
        <v>15168.828830907169</v>
      </c>
      <c r="AN81" s="82">
        <v>161.7234330784039</v>
      </c>
      <c r="AO81" s="82">
        <v>3593.6632997029828</v>
      </c>
      <c r="AP81" s="82">
        <v>7764.1815485202951</v>
      </c>
      <c r="AQ81" s="82">
        <v>3346.1606575327896</v>
      </c>
      <c r="AR81" s="82">
        <v>13321.054429563776</v>
      </c>
      <c r="AS81" s="82">
        <v>680.86263707365629</v>
      </c>
      <c r="AT81" s="82">
        <v>0</v>
      </c>
      <c r="AU81" s="82">
        <v>75547.982085286698</v>
      </c>
      <c r="AV81" s="82">
        <v>15707.372250160963</v>
      </c>
      <c r="AW81" s="82">
        <v>8658.396695167472</v>
      </c>
      <c r="AX81" s="82">
        <v>67.858364139812693</v>
      </c>
      <c r="AY81" s="82">
        <v>1982.4646251603531</v>
      </c>
      <c r="AZ81" s="82">
        <v>1027.0014821912896</v>
      </c>
      <c r="BA81" s="82">
        <v>541.51417513201659</v>
      </c>
      <c r="BB81" s="82">
        <v>214.75634735658099</v>
      </c>
      <c r="BC81" s="82">
        <v>4269.4754008280215</v>
      </c>
      <c r="BD81" s="82">
        <v>12674.095195874314</v>
      </c>
      <c r="BE81" s="82">
        <v>23658.371732578285</v>
      </c>
      <c r="BF81" s="82">
        <v>4636.1250127487947</v>
      </c>
      <c r="BG81" s="82">
        <v>7942.5070780694186</v>
      </c>
      <c r="BH81" s="82">
        <v>393.85213019068533</v>
      </c>
      <c r="BI81" s="82">
        <v>4417.8790951430565</v>
      </c>
      <c r="BJ81" s="82">
        <v>263.31444316940497</v>
      </c>
      <c r="BK81" s="82">
        <v>56.312973262773994</v>
      </c>
      <c r="BL81" s="82">
        <v>2566.2298039399716</v>
      </c>
      <c r="BM81" s="82">
        <v>2682.6067568722542</v>
      </c>
      <c r="BN81" s="82">
        <v>14.782778887176732</v>
      </c>
      <c r="BO81" s="82">
        <v>0</v>
      </c>
      <c r="BP81" s="83">
        <v>895940.06935414393</v>
      </c>
      <c r="BQ81" s="169"/>
      <c r="BR81" s="169"/>
      <c r="BS81" s="169"/>
      <c r="BT81" s="169"/>
      <c r="BU81" s="169"/>
      <c r="BV81" s="169"/>
      <c r="BW81" s="169"/>
      <c r="BX81" s="169"/>
      <c r="BY81" s="170"/>
      <c r="CA81" s="79"/>
    </row>
    <row r="82" spans="1:79" s="24" customFormat="1">
      <c r="A82" s="25"/>
      <c r="B82" s="25"/>
      <c r="C82" s="25"/>
      <c r="BJ82" s="38"/>
      <c r="BP82" s="80"/>
      <c r="BQ82" s="97"/>
      <c r="BR82" s="80"/>
      <c r="BS82" s="97"/>
      <c r="BT82" s="97"/>
      <c r="BU82" s="97"/>
      <c r="BV82" s="97"/>
      <c r="BW82" s="97"/>
      <c r="BX82" s="97"/>
      <c r="BY82" s="97"/>
      <c r="CA82" s="79"/>
    </row>
    <row r="83" spans="1:79" s="24" customFormat="1">
      <c r="A83" s="25"/>
      <c r="B83" s="25"/>
      <c r="C83" s="25"/>
      <c r="BJ83" s="38"/>
      <c r="BP83" s="97"/>
      <c r="CA83" s="79"/>
    </row>
    <row r="84" spans="1:79" s="24" customFormat="1">
      <c r="A84" s="25"/>
      <c r="B84" s="25"/>
      <c r="C84" s="25"/>
      <c r="BJ84" s="38"/>
      <c r="BP84" s="97"/>
      <c r="BQ84" s="38"/>
      <c r="BR84" s="38"/>
      <c r="BT84" s="38"/>
      <c r="BU84" s="38"/>
      <c r="BW84" s="38"/>
      <c r="CA84" s="79"/>
    </row>
    <row r="85" spans="1:79" s="24" customFormat="1">
      <c r="A85" s="25"/>
      <c r="B85" s="25"/>
      <c r="C85" s="25"/>
      <c r="BJ85" s="38"/>
      <c r="BP85" s="86"/>
      <c r="BQ85" s="80"/>
      <c r="BR85" s="80"/>
      <c r="BS85" s="80"/>
      <c r="BT85" s="80"/>
      <c r="BU85" s="80"/>
      <c r="BV85" s="80"/>
      <c r="BW85" s="80"/>
      <c r="CA85" s="79"/>
    </row>
    <row r="86" spans="1:79" s="24" customFormat="1">
      <c r="A86" s="25"/>
      <c r="B86" s="25"/>
      <c r="C86" s="25"/>
      <c r="BJ86" s="38"/>
      <c r="BP86" s="86"/>
      <c r="CA86" s="79"/>
    </row>
    <row r="87" spans="1:79" s="24" customFormat="1">
      <c r="A87" s="25"/>
      <c r="B87" s="25"/>
      <c r="C87" s="25"/>
      <c r="BJ87" s="38"/>
      <c r="BP87" s="86"/>
      <c r="CA87" s="79"/>
    </row>
    <row r="88" spans="1:79" s="24" customFormat="1">
      <c r="A88" s="25"/>
      <c r="B88" s="25"/>
      <c r="C88" s="25"/>
      <c r="BJ88" s="38"/>
      <c r="BP88" s="86"/>
      <c r="CA88" s="79"/>
    </row>
    <row r="89" spans="1:79" s="24" customFormat="1">
      <c r="A89" s="25"/>
      <c r="B89" s="25"/>
      <c r="C89" s="25"/>
      <c r="BJ89" s="38"/>
      <c r="BP89" s="86">
        <f>BP81-[9]U90_T!CP105</f>
        <v>0</v>
      </c>
      <c r="CA89" s="79"/>
    </row>
    <row r="90" spans="1:79" s="24" customFormat="1">
      <c r="A90" s="25"/>
      <c r="B90" s="25"/>
      <c r="C90" s="25"/>
      <c r="BJ90" s="38"/>
      <c r="CA90" s="79"/>
    </row>
    <row r="91" spans="1:79" s="24" customFormat="1">
      <c r="A91" s="25"/>
      <c r="B91" s="25"/>
      <c r="C91" s="25"/>
      <c r="BJ91" s="38"/>
      <c r="CA91" s="79"/>
    </row>
    <row r="92" spans="1:79" s="24" customFormat="1">
      <c r="A92" s="25"/>
      <c r="B92" s="25"/>
      <c r="C92" s="25"/>
      <c r="BJ92" s="38"/>
      <c r="CA92" s="79"/>
    </row>
    <row r="93" spans="1:79" s="24" customFormat="1">
      <c r="A93" s="25"/>
      <c r="B93" s="25"/>
      <c r="C93" s="25"/>
      <c r="BJ93" s="38"/>
      <c r="CA93" s="79"/>
    </row>
    <row r="94" spans="1:79" s="24" customFormat="1">
      <c r="A94" s="25"/>
      <c r="B94" s="25"/>
      <c r="C94" s="25"/>
      <c r="BJ94" s="38"/>
      <c r="CA94" s="79"/>
    </row>
    <row r="95" spans="1:79" s="24" customFormat="1">
      <c r="A95" s="25"/>
      <c r="B95" s="25"/>
      <c r="C95" s="25"/>
      <c r="BJ95" s="38"/>
      <c r="CA95" s="79"/>
    </row>
    <row r="96" spans="1:79" s="24" customFormat="1">
      <c r="A96" s="25"/>
      <c r="B96" s="25"/>
      <c r="C96" s="25"/>
      <c r="BJ96" s="38"/>
      <c r="CA96" s="79"/>
    </row>
    <row r="97" spans="1:79" s="24" customFormat="1">
      <c r="A97" s="25"/>
      <c r="B97" s="25"/>
      <c r="C97" s="25"/>
      <c r="BJ97" s="38"/>
      <c r="CA97" s="79"/>
    </row>
    <row r="98" spans="1:79" s="24" customFormat="1">
      <c r="A98" s="25"/>
      <c r="B98" s="25"/>
      <c r="C98" s="25"/>
      <c r="BJ98" s="38"/>
      <c r="CA98" s="79"/>
    </row>
    <row r="99" spans="1:79" s="24" customFormat="1">
      <c r="A99" s="25"/>
      <c r="B99" s="25"/>
      <c r="C99" s="25"/>
      <c r="BJ99" s="38"/>
      <c r="CA99" s="79"/>
    </row>
    <row r="100" spans="1:79" s="24" customFormat="1">
      <c r="A100" s="25"/>
      <c r="B100" s="25"/>
      <c r="C100" s="25"/>
      <c r="BJ100" s="38"/>
      <c r="CA100" s="79"/>
    </row>
    <row r="101" spans="1:79" s="24" customFormat="1">
      <c r="A101" s="25"/>
      <c r="B101" s="25"/>
      <c r="C101" s="25"/>
      <c r="BJ101" s="38"/>
      <c r="CA101" s="79"/>
    </row>
    <row r="102" spans="1:79" s="24" customFormat="1">
      <c r="A102" s="25"/>
      <c r="B102" s="25"/>
      <c r="C102" s="25"/>
      <c r="BJ102" s="38"/>
      <c r="CA102" s="79"/>
    </row>
    <row r="103" spans="1:79" s="24" customFormat="1">
      <c r="A103" s="25"/>
      <c r="B103" s="25"/>
      <c r="C103" s="25"/>
      <c r="BJ103" s="38"/>
      <c r="CA103" s="79"/>
    </row>
    <row r="104" spans="1:79" s="24" customFormat="1">
      <c r="A104" s="25"/>
      <c r="B104" s="25"/>
      <c r="C104" s="25"/>
      <c r="BJ104" s="38"/>
      <c r="CA104" s="79"/>
    </row>
    <row r="105" spans="1:79" s="24" customFormat="1">
      <c r="A105" s="25"/>
      <c r="B105" s="25"/>
      <c r="C105" s="25"/>
      <c r="BJ105" s="38"/>
      <c r="CA105" s="79"/>
    </row>
    <row r="106" spans="1:79" s="24" customFormat="1">
      <c r="A106" s="25"/>
      <c r="B106" s="25"/>
      <c r="C106" s="25"/>
      <c r="BJ106" s="38"/>
      <c r="CA106" s="79"/>
    </row>
    <row r="107" spans="1:79" s="24" customFormat="1">
      <c r="A107" s="25"/>
      <c r="B107" s="25"/>
      <c r="C107" s="25"/>
      <c r="BJ107" s="38"/>
      <c r="CA107" s="79"/>
    </row>
    <row r="108" spans="1:79" s="24" customFormat="1">
      <c r="A108" s="25"/>
      <c r="B108" s="25"/>
      <c r="C108" s="25"/>
      <c r="BJ108" s="38"/>
      <c r="CA108" s="79"/>
    </row>
    <row r="109" spans="1:79" s="24" customFormat="1">
      <c r="A109" s="25"/>
      <c r="B109" s="25"/>
      <c r="C109" s="25"/>
      <c r="BJ109" s="38"/>
      <c r="CA109" s="79"/>
    </row>
    <row r="110" spans="1:79" s="24" customFormat="1">
      <c r="A110" s="25"/>
      <c r="B110" s="25"/>
      <c r="C110" s="25"/>
      <c r="BJ110" s="38"/>
      <c r="CA110" s="79"/>
    </row>
    <row r="111" spans="1:79" s="24" customFormat="1">
      <c r="A111" s="25"/>
      <c r="B111" s="25"/>
      <c r="C111" s="25"/>
      <c r="BJ111" s="38"/>
      <c r="CA111" s="79"/>
    </row>
    <row r="112" spans="1:79" s="24" customFormat="1">
      <c r="A112" s="25"/>
      <c r="B112" s="25"/>
      <c r="C112" s="25"/>
      <c r="CA112" s="79"/>
    </row>
    <row r="113" spans="1:79" s="24" customFormat="1">
      <c r="A113" s="25"/>
      <c r="B113" s="25"/>
      <c r="C113" s="25"/>
      <c r="CA113" s="79"/>
    </row>
    <row r="114" spans="1:79" s="24" customFormat="1">
      <c r="A114" s="25"/>
      <c r="B114" s="25"/>
      <c r="C114" s="25"/>
      <c r="CA114" s="79"/>
    </row>
    <row r="115" spans="1:79" s="24" customFormat="1">
      <c r="A115" s="25"/>
      <c r="B115" s="25"/>
      <c r="C115" s="25"/>
      <c r="CA115" s="79"/>
    </row>
    <row r="116" spans="1:79" s="24" customFormat="1">
      <c r="A116" s="25"/>
      <c r="B116" s="25"/>
      <c r="C116" s="25"/>
      <c r="CA116" s="79"/>
    </row>
    <row r="117" spans="1:79" s="24" customFormat="1">
      <c r="A117" s="25"/>
      <c r="B117" s="25"/>
      <c r="C117" s="25"/>
      <c r="CA117" s="79"/>
    </row>
    <row r="118" spans="1:79" s="24" customFormat="1">
      <c r="A118" s="25"/>
      <c r="B118" s="25"/>
      <c r="C118" s="25"/>
      <c r="CA118" s="79"/>
    </row>
    <row r="119" spans="1:79" s="24" customFormat="1">
      <c r="A119" s="25"/>
      <c r="B119" s="25"/>
      <c r="C119" s="25"/>
      <c r="CA119" s="79"/>
    </row>
    <row r="120" spans="1:79" s="24" customFormat="1">
      <c r="A120" s="25"/>
      <c r="B120" s="25"/>
      <c r="C120" s="25"/>
      <c r="CA120" s="79"/>
    </row>
    <row r="121" spans="1:79" s="24" customFormat="1">
      <c r="A121" s="25"/>
      <c r="B121" s="25"/>
      <c r="C121" s="25"/>
      <c r="CA121" s="79"/>
    </row>
    <row r="122" spans="1:79" s="24" customFormat="1">
      <c r="A122" s="25"/>
      <c r="B122" s="25"/>
      <c r="C122" s="25"/>
      <c r="CA122" s="79"/>
    </row>
    <row r="123" spans="1:79" s="24" customFormat="1">
      <c r="A123" s="25"/>
      <c r="B123" s="25"/>
      <c r="C123" s="25"/>
      <c r="CA123" s="79"/>
    </row>
    <row r="124" spans="1:79" s="24" customFormat="1">
      <c r="A124" s="25"/>
      <c r="B124" s="25"/>
      <c r="C124" s="25"/>
      <c r="CA124" s="79"/>
    </row>
    <row r="125" spans="1:79" s="24" customFormat="1">
      <c r="A125" s="25"/>
      <c r="B125" s="25"/>
      <c r="C125" s="25"/>
      <c r="CA125" s="79"/>
    </row>
    <row r="126" spans="1:79" s="24" customFormat="1">
      <c r="A126" s="25"/>
      <c r="B126" s="25"/>
      <c r="C126" s="25"/>
      <c r="CA126" s="79"/>
    </row>
    <row r="127" spans="1:79" s="24" customFormat="1">
      <c r="A127" s="25"/>
      <c r="B127" s="25"/>
      <c r="C127" s="25"/>
      <c r="CA127" s="79"/>
    </row>
    <row r="128" spans="1:79" s="24" customFormat="1">
      <c r="A128" s="25"/>
      <c r="B128" s="25"/>
      <c r="C128" s="25"/>
      <c r="CA128" s="79"/>
    </row>
    <row r="129" spans="1:79" s="24" customFormat="1">
      <c r="A129" s="25"/>
      <c r="B129" s="25"/>
      <c r="C129" s="25"/>
      <c r="CA129" s="79"/>
    </row>
    <row r="130" spans="1:79" s="24" customFormat="1">
      <c r="A130" s="25"/>
      <c r="B130" s="25"/>
      <c r="C130" s="25"/>
      <c r="CA130" s="79"/>
    </row>
    <row r="131" spans="1:79" s="24" customFormat="1">
      <c r="A131" s="25"/>
      <c r="B131" s="25"/>
      <c r="C131" s="25"/>
      <c r="CA131" s="79"/>
    </row>
    <row r="132" spans="1:79" s="24" customFormat="1">
      <c r="A132" s="25"/>
      <c r="B132" s="25"/>
      <c r="C132" s="25"/>
      <c r="CA132" s="79"/>
    </row>
    <row r="133" spans="1:79" s="24" customFormat="1">
      <c r="A133" s="25"/>
      <c r="B133" s="25"/>
      <c r="C133" s="25"/>
      <c r="CA133" s="79"/>
    </row>
    <row r="134" spans="1:79" s="24" customFormat="1">
      <c r="A134" s="25"/>
      <c r="B134" s="25"/>
      <c r="C134" s="25"/>
      <c r="CA134" s="79"/>
    </row>
    <row r="135" spans="1:79" s="24" customFormat="1">
      <c r="A135" s="25"/>
      <c r="B135" s="25"/>
      <c r="C135" s="25"/>
      <c r="CA135" s="79"/>
    </row>
    <row r="136" spans="1:79" s="24" customFormat="1">
      <c r="A136" s="25"/>
      <c r="B136" s="25"/>
      <c r="C136" s="25"/>
      <c r="CA136" s="79"/>
    </row>
    <row r="137" spans="1:79" s="24" customFormat="1">
      <c r="A137" s="25"/>
      <c r="B137" s="25"/>
      <c r="C137" s="25"/>
      <c r="CA137" s="79"/>
    </row>
    <row r="138" spans="1:79" s="24" customFormat="1">
      <c r="A138" s="25"/>
      <c r="B138" s="25"/>
      <c r="C138" s="25"/>
      <c r="CA138" s="79"/>
    </row>
    <row r="139" spans="1:79" s="24" customFormat="1">
      <c r="A139" s="25"/>
      <c r="B139" s="25"/>
      <c r="C139" s="25"/>
      <c r="CA139" s="79"/>
    </row>
    <row r="140" spans="1:79" s="24" customFormat="1">
      <c r="A140" s="25"/>
      <c r="B140" s="25"/>
      <c r="C140" s="25"/>
      <c r="CA140" s="79"/>
    </row>
    <row r="141" spans="1:79" s="24" customFormat="1">
      <c r="A141" s="25"/>
      <c r="B141" s="25"/>
      <c r="C141" s="25"/>
      <c r="CA141" s="79"/>
    </row>
    <row r="142" spans="1:79" s="24" customFormat="1">
      <c r="A142" s="25"/>
      <c r="B142" s="25"/>
      <c r="C142" s="25"/>
      <c r="CA142" s="79"/>
    </row>
    <row r="143" spans="1:79" s="24" customFormat="1">
      <c r="A143" s="25"/>
      <c r="B143" s="25"/>
      <c r="C143" s="25"/>
      <c r="CA143" s="79"/>
    </row>
    <row r="144" spans="1:79" s="24" customFormat="1">
      <c r="A144" s="25"/>
      <c r="B144" s="25"/>
      <c r="C144" s="25"/>
      <c r="CA144" s="79"/>
    </row>
    <row r="145" spans="1:79" s="24" customFormat="1">
      <c r="A145" s="25"/>
      <c r="B145" s="25"/>
      <c r="C145" s="25"/>
      <c r="CA145" s="79"/>
    </row>
    <row r="146" spans="1:79" s="24" customFormat="1">
      <c r="A146" s="25"/>
      <c r="B146" s="25"/>
      <c r="C146" s="25"/>
      <c r="CA146" s="79"/>
    </row>
    <row r="147" spans="1:79" s="24" customFormat="1">
      <c r="A147" s="25"/>
      <c r="B147" s="25"/>
      <c r="C147" s="25"/>
      <c r="CA147" s="79"/>
    </row>
    <row r="148" spans="1:79" s="24" customFormat="1">
      <c r="A148" s="25"/>
      <c r="B148" s="25"/>
      <c r="C148" s="25"/>
      <c r="CA148" s="79"/>
    </row>
    <row r="149" spans="1:79" s="24" customFormat="1">
      <c r="A149" s="25"/>
      <c r="B149" s="25"/>
      <c r="C149" s="25"/>
      <c r="CA149" s="79"/>
    </row>
    <row r="150" spans="1:79" s="24" customFormat="1">
      <c r="A150" s="25"/>
      <c r="B150" s="25"/>
      <c r="C150" s="25"/>
      <c r="CA150" s="79"/>
    </row>
    <row r="151" spans="1:79" s="24" customFormat="1">
      <c r="A151" s="25"/>
      <c r="B151" s="25"/>
      <c r="C151" s="25"/>
      <c r="CA151" s="79"/>
    </row>
    <row r="152" spans="1:79" s="24" customFormat="1">
      <c r="A152" s="25"/>
      <c r="B152" s="25"/>
      <c r="C152" s="25"/>
      <c r="CA152" s="79"/>
    </row>
    <row r="153" spans="1:79" s="24" customFormat="1">
      <c r="A153" s="25"/>
      <c r="B153" s="25"/>
      <c r="C153" s="25"/>
      <c r="CA153" s="79"/>
    </row>
    <row r="154" spans="1:79" s="24" customFormat="1">
      <c r="A154" s="25"/>
      <c r="B154" s="25"/>
      <c r="C154" s="25"/>
      <c r="CA154" s="79"/>
    </row>
    <row r="155" spans="1:79" s="24" customFormat="1">
      <c r="A155" s="25"/>
      <c r="B155" s="25"/>
      <c r="C155" s="25"/>
      <c r="CA155" s="79"/>
    </row>
    <row r="156" spans="1:79" s="24" customFormat="1">
      <c r="A156" s="25"/>
      <c r="B156" s="25"/>
      <c r="C156" s="25"/>
      <c r="CA156" s="79"/>
    </row>
    <row r="157" spans="1:79" s="24" customFormat="1">
      <c r="A157" s="25"/>
      <c r="B157" s="25"/>
      <c r="C157" s="25"/>
      <c r="CA157" s="79"/>
    </row>
    <row r="158" spans="1:79" s="24" customFormat="1">
      <c r="A158" s="25"/>
      <c r="B158" s="25"/>
      <c r="C158" s="25"/>
      <c r="CA158" s="79"/>
    </row>
    <row r="159" spans="1:79" s="24" customFormat="1">
      <c r="A159" s="25"/>
      <c r="B159" s="25"/>
      <c r="C159" s="25"/>
      <c r="CA159" s="79"/>
    </row>
    <row r="160" spans="1:79" s="24" customFormat="1">
      <c r="A160" s="25"/>
      <c r="B160" s="25"/>
      <c r="C160" s="25"/>
      <c r="CA160" s="79"/>
    </row>
    <row r="161" spans="1:79" s="24" customFormat="1">
      <c r="A161" s="25"/>
      <c r="B161" s="25"/>
      <c r="C161" s="25"/>
      <c r="CA161" s="79"/>
    </row>
    <row r="162" spans="1:79" s="24" customFormat="1">
      <c r="A162" s="25"/>
      <c r="B162" s="25"/>
      <c r="C162" s="25"/>
      <c r="CA162" s="79"/>
    </row>
    <row r="163" spans="1:79" s="24" customFormat="1">
      <c r="A163" s="25"/>
      <c r="B163" s="25"/>
      <c r="C163" s="25"/>
      <c r="CA163" s="79"/>
    </row>
    <row r="164" spans="1:79" s="24" customFormat="1">
      <c r="A164" s="25"/>
      <c r="B164" s="25"/>
      <c r="C164" s="25"/>
      <c r="CA164" s="79"/>
    </row>
    <row r="165" spans="1:79" s="24" customFormat="1">
      <c r="A165" s="25"/>
      <c r="B165" s="25"/>
      <c r="C165" s="25"/>
      <c r="CA165" s="79"/>
    </row>
    <row r="166" spans="1:79" s="24" customFormat="1">
      <c r="A166" s="25"/>
      <c r="B166" s="25"/>
      <c r="C166" s="25"/>
      <c r="CA166" s="79"/>
    </row>
    <row r="167" spans="1:79" s="24" customFormat="1">
      <c r="A167" s="25"/>
      <c r="B167" s="25"/>
      <c r="C167" s="25"/>
      <c r="CA167" s="79"/>
    </row>
    <row r="168" spans="1:79" s="24" customFormat="1">
      <c r="A168" s="25"/>
      <c r="B168" s="25"/>
      <c r="C168" s="25"/>
      <c r="CA168" s="79"/>
    </row>
    <row r="169" spans="1:79" s="24" customFormat="1">
      <c r="A169" s="25"/>
      <c r="B169" s="25"/>
      <c r="C169" s="25"/>
      <c r="CA169" s="79"/>
    </row>
    <row r="170" spans="1:79" s="24" customFormat="1">
      <c r="A170" s="25"/>
      <c r="B170" s="25"/>
      <c r="C170" s="25"/>
      <c r="CA170" s="79"/>
    </row>
    <row r="171" spans="1:79" s="24" customFormat="1">
      <c r="A171" s="25"/>
      <c r="B171" s="25"/>
      <c r="C171" s="25"/>
      <c r="CA171" s="79"/>
    </row>
    <row r="172" spans="1:79" s="24" customFormat="1">
      <c r="A172" s="25"/>
      <c r="B172" s="25"/>
      <c r="C172" s="25"/>
      <c r="CA172" s="79"/>
    </row>
    <row r="173" spans="1:79" s="24" customFormat="1">
      <c r="A173" s="25"/>
      <c r="B173" s="25"/>
      <c r="C173" s="25"/>
      <c r="CA173" s="79"/>
    </row>
    <row r="174" spans="1:79" s="24" customFormat="1">
      <c r="A174" s="25"/>
      <c r="B174" s="25"/>
      <c r="C174" s="25"/>
      <c r="CA174" s="79"/>
    </row>
    <row r="175" spans="1:79" s="24" customFormat="1">
      <c r="A175" s="25"/>
      <c r="B175" s="25"/>
      <c r="C175" s="25"/>
      <c r="CA175" s="79"/>
    </row>
    <row r="176" spans="1:79" s="24" customFormat="1">
      <c r="A176" s="25"/>
      <c r="B176" s="25"/>
      <c r="C176" s="25"/>
      <c r="CA176" s="79"/>
    </row>
    <row r="177" spans="1:79" s="24" customFormat="1">
      <c r="A177" s="25"/>
      <c r="B177" s="25"/>
      <c r="C177" s="25"/>
      <c r="CA177" s="79"/>
    </row>
    <row r="178" spans="1:79" s="24" customFormat="1">
      <c r="A178" s="25"/>
      <c r="B178" s="25"/>
      <c r="C178" s="25"/>
      <c r="CA178" s="79"/>
    </row>
    <row r="179" spans="1:79" s="24" customFormat="1">
      <c r="A179" s="25"/>
      <c r="B179" s="25"/>
      <c r="C179" s="25"/>
      <c r="CA179" s="79"/>
    </row>
    <row r="180" spans="1:79" s="24" customFormat="1">
      <c r="A180" s="25"/>
      <c r="B180" s="25"/>
      <c r="C180" s="25"/>
      <c r="CA180" s="79"/>
    </row>
    <row r="181" spans="1:79" s="24" customFormat="1">
      <c r="A181" s="25"/>
      <c r="B181" s="25"/>
      <c r="C181" s="25"/>
      <c r="CA181" s="79"/>
    </row>
    <row r="182" spans="1:79" s="24" customFormat="1">
      <c r="A182" s="25"/>
      <c r="B182" s="25"/>
      <c r="C182" s="25"/>
      <c r="CA182" s="79"/>
    </row>
    <row r="183" spans="1:79" s="24" customFormat="1">
      <c r="A183" s="25"/>
      <c r="B183" s="25"/>
      <c r="C183" s="25"/>
      <c r="CA183" s="79"/>
    </row>
    <row r="184" spans="1:79" s="24" customFormat="1">
      <c r="A184" s="25"/>
      <c r="B184" s="25"/>
      <c r="C184" s="25"/>
      <c r="CA184" s="79"/>
    </row>
    <row r="185" spans="1:79" s="24" customFormat="1">
      <c r="A185" s="25"/>
      <c r="B185" s="25"/>
      <c r="C185" s="25"/>
      <c r="CA185" s="79"/>
    </row>
    <row r="186" spans="1:79" s="24" customFormat="1">
      <c r="A186" s="25"/>
      <c r="B186" s="25"/>
      <c r="C186" s="25"/>
      <c r="CA186" s="79"/>
    </row>
    <row r="187" spans="1:79" s="24" customFormat="1">
      <c r="A187" s="25"/>
      <c r="B187" s="25"/>
      <c r="C187" s="25"/>
      <c r="CA187" s="79"/>
    </row>
    <row r="188" spans="1:79" s="24" customFormat="1">
      <c r="A188" s="25"/>
      <c r="B188" s="25"/>
      <c r="C188" s="25"/>
      <c r="CA188" s="79"/>
    </row>
    <row r="189" spans="1:79" s="24" customFormat="1">
      <c r="A189" s="25"/>
      <c r="B189" s="25"/>
      <c r="C189" s="25"/>
      <c r="CA189" s="79"/>
    </row>
    <row r="190" spans="1:79" s="24" customFormat="1">
      <c r="A190" s="25"/>
      <c r="B190" s="25"/>
      <c r="C190" s="25"/>
      <c r="CA190" s="79"/>
    </row>
    <row r="191" spans="1:79" s="24" customFormat="1">
      <c r="A191" s="25"/>
      <c r="B191" s="25"/>
      <c r="C191" s="25"/>
      <c r="CA191" s="79"/>
    </row>
    <row r="192" spans="1:79" s="24" customFormat="1">
      <c r="A192" s="25"/>
      <c r="B192" s="25"/>
      <c r="C192" s="25"/>
      <c r="CA192" s="79"/>
    </row>
    <row r="193" spans="1:79" s="24" customFormat="1">
      <c r="A193" s="25"/>
      <c r="B193" s="25"/>
      <c r="C193" s="25"/>
      <c r="CA193" s="79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2CE8D-540D-40D8-B715-6AA1EEBC1AFA}">
  <dimension ref="A1:BY198"/>
  <sheetViews>
    <sheetView showGridLines="0" zoomScale="80" zoomScaleNormal="80" workbookViewId="0">
      <pane xSplit="2" ySplit="10" topLeftCell="AY62" activePane="bottomRight" state="frozen"/>
      <selection activeCell="U54" sqref="U54"/>
      <selection pane="topRight" activeCell="U54" sqref="U54"/>
      <selection pane="bottomLeft" activeCell="U54" sqref="U54"/>
      <selection pane="bottomRight" activeCell="BQ53" sqref="BQ53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46" width="10.7109375" style="16" customWidth="1"/>
    <col min="47" max="50" width="10.7109375" style="24" customWidth="1"/>
    <col min="51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7" bestFit="1" customWidth="1"/>
    <col min="76" max="16384" width="9.140625" style="16"/>
  </cols>
  <sheetData>
    <row r="1" spans="1:77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Q1" s="24"/>
      <c r="AR1" s="24"/>
      <c r="AS1" s="24"/>
      <c r="AT1" s="24"/>
      <c r="AX1" s="16"/>
    </row>
    <row r="2" spans="1:77" ht="15" customHeight="1">
      <c r="A2" s="139" t="s">
        <v>416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24" t="s">
        <v>18</v>
      </c>
      <c r="AR2" s="24"/>
      <c r="AS2" s="24" t="s">
        <v>18</v>
      </c>
      <c r="AT2" s="24"/>
      <c r="AX2" s="16"/>
      <c r="BQ2" s="16" t="s">
        <v>18</v>
      </c>
    </row>
    <row r="3" spans="1:77" ht="15">
      <c r="A3" s="102" t="s">
        <v>102</v>
      </c>
      <c r="B3" s="102"/>
      <c r="C3" s="102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Q3" s="24"/>
      <c r="AR3" s="24"/>
      <c r="AS3" s="24"/>
      <c r="AT3" s="24"/>
      <c r="AX3" s="16"/>
    </row>
    <row r="4" spans="1:77" ht="15" thickBot="1">
      <c r="A4" s="139" t="s">
        <v>417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AQ4" s="24"/>
      <c r="AR4" s="24"/>
      <c r="AS4" s="24"/>
      <c r="AT4" s="24"/>
      <c r="AX4" s="16"/>
      <c r="BS4" s="70" t="s">
        <v>109</v>
      </c>
      <c r="BT4" s="70"/>
      <c r="BU4" s="70"/>
    </row>
    <row r="5" spans="1:77" ht="15" customHeight="1">
      <c r="A5" s="71"/>
      <c r="B5" s="72"/>
      <c r="C5" s="72"/>
      <c r="D5" s="140" t="s">
        <v>103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16"/>
      <c r="Q5" s="140" t="s">
        <v>103</v>
      </c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0" t="s">
        <v>103</v>
      </c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16"/>
      <c r="AP5" s="116"/>
      <c r="AQ5" s="173" t="s">
        <v>104</v>
      </c>
      <c r="AR5" s="174"/>
      <c r="AS5" s="174"/>
      <c r="AT5" s="174"/>
      <c r="AU5" s="174"/>
      <c r="AV5" s="174"/>
      <c r="AW5" s="175"/>
      <c r="AX5" s="142"/>
      <c r="AY5" s="143"/>
      <c r="AZ5" s="143"/>
      <c r="BA5" s="143"/>
      <c r="BB5" s="143"/>
      <c r="BC5" s="143"/>
      <c r="BD5" s="142" t="s">
        <v>105</v>
      </c>
      <c r="BE5" s="143"/>
      <c r="BF5" s="143"/>
      <c r="BG5" s="143"/>
      <c r="BH5" s="143"/>
      <c r="BI5" s="143"/>
      <c r="BJ5" s="143"/>
      <c r="BK5" s="143"/>
      <c r="BL5" s="144"/>
      <c r="BM5" s="73"/>
      <c r="BN5" s="74"/>
      <c r="BO5" s="74"/>
      <c r="BP5" s="75"/>
      <c r="BQ5" s="74"/>
      <c r="BR5" s="74"/>
      <c r="BS5" s="145" t="s">
        <v>108</v>
      </c>
      <c r="BT5" s="146"/>
      <c r="BU5" s="76"/>
    </row>
    <row r="6" spans="1:77" ht="52.5" customHeight="1">
      <c r="A6" s="147" t="s">
        <v>356</v>
      </c>
      <c r="B6" s="148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32" t="s">
        <v>200</v>
      </c>
      <c r="AM6" s="32" t="s">
        <v>201</v>
      </c>
      <c r="AN6" s="32" t="s">
        <v>202</v>
      </c>
      <c r="AO6" s="32" t="s">
        <v>203</v>
      </c>
      <c r="AP6" s="32" t="s">
        <v>204</v>
      </c>
      <c r="AQ6" s="32" t="s">
        <v>205</v>
      </c>
      <c r="AR6" s="32" t="s">
        <v>206</v>
      </c>
      <c r="AS6" s="32" t="s">
        <v>207</v>
      </c>
      <c r="AT6" s="32" t="s">
        <v>208</v>
      </c>
      <c r="AU6" s="32" t="s">
        <v>209</v>
      </c>
      <c r="AV6" s="32" t="s">
        <v>210</v>
      </c>
      <c r="AW6" s="32" t="s">
        <v>211</v>
      </c>
      <c r="AX6" s="32" t="s">
        <v>212</v>
      </c>
      <c r="AY6" s="32" t="s">
        <v>213</v>
      </c>
      <c r="AZ6" s="32" t="s">
        <v>214</v>
      </c>
      <c r="BA6" s="32" t="s">
        <v>215</v>
      </c>
      <c r="BB6" s="32" t="s">
        <v>216</v>
      </c>
      <c r="BC6" s="32" t="s">
        <v>217</v>
      </c>
      <c r="BD6" s="32" t="s">
        <v>218</v>
      </c>
      <c r="BE6" s="32" t="s">
        <v>219</v>
      </c>
      <c r="BF6" s="32" t="s">
        <v>220</v>
      </c>
      <c r="BG6" s="32" t="s">
        <v>221</v>
      </c>
      <c r="BH6" s="32" t="s">
        <v>222</v>
      </c>
      <c r="BI6" s="32" t="s">
        <v>223</v>
      </c>
      <c r="BJ6" s="32" t="s">
        <v>224</v>
      </c>
      <c r="BK6" s="32" t="s">
        <v>225</v>
      </c>
      <c r="BL6" s="32" t="s">
        <v>226</v>
      </c>
      <c r="BM6" s="32" t="s">
        <v>227</v>
      </c>
      <c r="BN6" s="32" t="s">
        <v>228</v>
      </c>
      <c r="BO6" s="32" t="s">
        <v>229</v>
      </c>
      <c r="BP6" s="69" t="s">
        <v>116</v>
      </c>
      <c r="BQ6" s="27" t="s">
        <v>20</v>
      </c>
      <c r="BR6" s="58" t="s">
        <v>118</v>
      </c>
      <c r="BS6" s="32" t="s">
        <v>21</v>
      </c>
      <c r="BT6" s="27" t="s">
        <v>22</v>
      </c>
      <c r="BU6" s="64" t="s">
        <v>119</v>
      </c>
    </row>
    <row r="7" spans="1:77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39"/>
      <c r="BQ7" s="59" t="s">
        <v>39</v>
      </c>
      <c r="BR7" s="60" t="s">
        <v>40</v>
      </c>
      <c r="BS7" s="28" t="s">
        <v>41</v>
      </c>
      <c r="BT7" s="30" t="s">
        <v>42</v>
      </c>
      <c r="BU7" s="41" t="s">
        <v>43</v>
      </c>
    </row>
    <row r="8" spans="1:77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32" t="s">
        <v>10</v>
      </c>
      <c r="AM8" s="32" t="s">
        <v>11</v>
      </c>
      <c r="AN8" s="32" t="s">
        <v>305</v>
      </c>
      <c r="AO8" s="32" t="s">
        <v>306</v>
      </c>
      <c r="AP8" s="32" t="s">
        <v>12</v>
      </c>
      <c r="AQ8" s="32" t="s">
        <v>13</v>
      </c>
      <c r="AR8" s="32" t="s">
        <v>307</v>
      </c>
      <c r="AS8" s="32" t="s">
        <v>308</v>
      </c>
      <c r="AT8" s="32" t="s">
        <v>309</v>
      </c>
      <c r="AU8" s="32" t="s">
        <v>14</v>
      </c>
      <c r="AV8" s="32" t="s">
        <v>310</v>
      </c>
      <c r="AW8" s="32" t="s">
        <v>311</v>
      </c>
      <c r="AX8" s="32" t="s">
        <v>312</v>
      </c>
      <c r="AY8" s="32" t="s">
        <v>313</v>
      </c>
      <c r="AZ8" s="32" t="s">
        <v>314</v>
      </c>
      <c r="BA8" s="32" t="s">
        <v>315</v>
      </c>
      <c r="BB8" s="32" t="s">
        <v>316</v>
      </c>
      <c r="BC8" s="32" t="s">
        <v>317</v>
      </c>
      <c r="BD8" s="32" t="s">
        <v>318</v>
      </c>
      <c r="BE8" s="32" t="s">
        <v>15</v>
      </c>
      <c r="BF8" s="32" t="s">
        <v>16</v>
      </c>
      <c r="BG8" s="32" t="s">
        <v>17</v>
      </c>
      <c r="BH8" s="32" t="s">
        <v>319</v>
      </c>
      <c r="BI8" s="32" t="s">
        <v>320</v>
      </c>
      <c r="BJ8" s="32" t="s">
        <v>321</v>
      </c>
      <c r="BK8" s="32" t="s">
        <v>322</v>
      </c>
      <c r="BL8" s="32" t="s">
        <v>323</v>
      </c>
      <c r="BM8" s="32" t="s">
        <v>324</v>
      </c>
      <c r="BN8" s="32" t="s">
        <v>325</v>
      </c>
      <c r="BO8" s="32" t="s">
        <v>326</v>
      </c>
      <c r="BP8" s="39" t="s">
        <v>1</v>
      </c>
      <c r="BQ8" s="31" t="s">
        <v>99</v>
      </c>
      <c r="BR8" s="39" t="s">
        <v>45</v>
      </c>
      <c r="BS8" s="27" t="s">
        <v>46</v>
      </c>
      <c r="BT8" s="27" t="s">
        <v>47</v>
      </c>
      <c r="BU8" s="41" t="s">
        <v>48</v>
      </c>
    </row>
    <row r="9" spans="1:77" ht="17.25" customHeight="1">
      <c r="A9" s="149"/>
      <c r="B9" s="150"/>
      <c r="C9" s="53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42" t="s">
        <v>39</v>
      </c>
      <c r="BR9" s="40" t="s">
        <v>40</v>
      </c>
      <c r="BS9" s="43" t="s">
        <v>41</v>
      </c>
      <c r="BT9" s="42" t="s">
        <v>42</v>
      </c>
      <c r="BU9" s="44" t="s">
        <v>43</v>
      </c>
    </row>
    <row r="10" spans="1:77">
      <c r="A10" s="50" t="s">
        <v>98</v>
      </c>
      <c r="B10" s="54" t="s">
        <v>19</v>
      </c>
      <c r="C10" s="54" t="s">
        <v>44</v>
      </c>
      <c r="D10" s="3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106"/>
      <c r="BS10" s="36"/>
      <c r="BT10" s="36"/>
      <c r="BU10" s="37"/>
    </row>
    <row r="11" spans="1:77">
      <c r="A11" s="33" t="s">
        <v>435</v>
      </c>
      <c r="B11" s="49" t="s">
        <v>328</v>
      </c>
      <c r="C11" s="88" t="s">
        <v>122</v>
      </c>
      <c r="D11" s="81">
        <v>276989.12710553355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v>0</v>
      </c>
      <c r="BO11" s="81">
        <v>0</v>
      </c>
      <c r="BP11" s="129">
        <v>276989.12710553355</v>
      </c>
      <c r="BQ11" s="81">
        <v>22122.426357263699</v>
      </c>
      <c r="BR11" s="129">
        <v>299111.55346279725</v>
      </c>
      <c r="BS11" s="81">
        <v>55503.388327970242</v>
      </c>
      <c r="BT11" s="81">
        <v>6820.1404718222266</v>
      </c>
      <c r="BU11" s="130">
        <v>361435.08226258971</v>
      </c>
      <c r="BX11" s="87"/>
      <c r="BY11" s="16" t="s">
        <v>18</v>
      </c>
    </row>
    <row r="12" spans="1:77">
      <c r="A12" s="33" t="s">
        <v>436</v>
      </c>
      <c r="B12" s="49" t="s">
        <v>329</v>
      </c>
      <c r="C12" s="108" t="s">
        <v>123</v>
      </c>
      <c r="D12" s="81">
        <v>0</v>
      </c>
      <c r="E12" s="81">
        <v>7936.9257353009889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v>0</v>
      </c>
      <c r="BO12" s="81">
        <v>0</v>
      </c>
      <c r="BP12" s="129">
        <v>7936.9257353009889</v>
      </c>
      <c r="BQ12" s="81">
        <v>345.50707793992029</v>
      </c>
      <c r="BR12" s="129">
        <v>8282.43281324091</v>
      </c>
      <c r="BS12" s="81">
        <v>3273.0945382663167</v>
      </c>
      <c r="BT12" s="81">
        <v>55.810193332642804</v>
      </c>
      <c r="BU12" s="130">
        <v>11611.337544839869</v>
      </c>
      <c r="BX12" s="87"/>
    </row>
    <row r="13" spans="1:77">
      <c r="A13" s="33" t="s">
        <v>437</v>
      </c>
      <c r="B13" s="49" t="s">
        <v>358</v>
      </c>
      <c r="C13" s="108" t="s">
        <v>124</v>
      </c>
      <c r="D13" s="81">
        <v>0</v>
      </c>
      <c r="E13" s="81">
        <v>0</v>
      </c>
      <c r="F13" s="81">
        <v>5636.0059534926286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129">
        <v>5636.0059534926286</v>
      </c>
      <c r="BQ13" s="81">
        <v>780.61027481163137</v>
      </c>
      <c r="BR13" s="129">
        <v>6416.6162283042595</v>
      </c>
      <c r="BS13" s="81">
        <v>1773.237779629829</v>
      </c>
      <c r="BT13" s="81">
        <v>220.24583155033375</v>
      </c>
      <c r="BU13" s="130">
        <v>8410.0998394844228</v>
      </c>
      <c r="BX13" s="87"/>
    </row>
    <row r="14" spans="1:77">
      <c r="A14" s="33" t="s">
        <v>438</v>
      </c>
      <c r="B14" s="49" t="s">
        <v>359</v>
      </c>
      <c r="C14" s="108" t="s">
        <v>3</v>
      </c>
      <c r="D14" s="81">
        <v>0</v>
      </c>
      <c r="E14" s="81">
        <v>0</v>
      </c>
      <c r="F14" s="81">
        <v>0</v>
      </c>
      <c r="G14" s="81">
        <v>70938.368687710346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647.62340691678946</v>
      </c>
      <c r="R14" s="81">
        <v>958.7300277060657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725.41206741726626</v>
      </c>
      <c r="AE14" s="81">
        <v>0</v>
      </c>
      <c r="AF14" s="81">
        <v>0</v>
      </c>
      <c r="AG14" s="81">
        <v>0.52809668365547036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129">
        <v>73270.662286434119</v>
      </c>
      <c r="BQ14" s="81">
        <v>1510.0719456657762</v>
      </c>
      <c r="BR14" s="129">
        <v>74780.734232099901</v>
      </c>
      <c r="BS14" s="81">
        <v>5284.4547900806911</v>
      </c>
      <c r="BT14" s="81">
        <v>6513.6364240181674</v>
      </c>
      <c r="BU14" s="130">
        <v>86578.825446198753</v>
      </c>
      <c r="BX14" s="87"/>
    </row>
    <row r="15" spans="1:77">
      <c r="A15" s="33" t="s">
        <v>439</v>
      </c>
      <c r="B15" s="49" t="s">
        <v>330</v>
      </c>
      <c r="C15" s="108" t="s">
        <v>51</v>
      </c>
      <c r="D15" s="81">
        <v>112507.12828061932</v>
      </c>
      <c r="E15" s="81">
        <v>0</v>
      </c>
      <c r="F15" s="81">
        <v>492.60722419691518</v>
      </c>
      <c r="G15" s="81">
        <v>0</v>
      </c>
      <c r="H15" s="81">
        <v>76488.736820549282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15.202362175614455</v>
      </c>
      <c r="AC15" s="81">
        <v>0</v>
      </c>
      <c r="AD15" s="81">
        <v>0</v>
      </c>
      <c r="AE15" s="81">
        <v>1.1064263043603046</v>
      </c>
      <c r="AF15" s="81">
        <v>14.346349304778181</v>
      </c>
      <c r="AG15" s="81">
        <v>38.040793598059388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18.276406300971686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v>0</v>
      </c>
      <c r="BO15" s="81">
        <v>0</v>
      </c>
      <c r="BP15" s="129">
        <v>189575.4446630493</v>
      </c>
      <c r="BQ15" s="81">
        <v>68009.868108510185</v>
      </c>
      <c r="BR15" s="129">
        <v>257585.31277155949</v>
      </c>
      <c r="BS15" s="81">
        <v>65786.891120938395</v>
      </c>
      <c r="BT15" s="81">
        <v>45821.681930405779</v>
      </c>
      <c r="BU15" s="130">
        <v>369193.88582290366</v>
      </c>
      <c r="BX15" s="87"/>
    </row>
    <row r="16" spans="1:77">
      <c r="A16" s="33" t="s">
        <v>440</v>
      </c>
      <c r="B16" s="49" t="s">
        <v>331</v>
      </c>
      <c r="C16" s="108" t="s">
        <v>52</v>
      </c>
      <c r="D16" s="81">
        <v>55.937244720892771</v>
      </c>
      <c r="E16" s="81">
        <v>0</v>
      </c>
      <c r="F16" s="81">
        <v>0</v>
      </c>
      <c r="G16" s="81">
        <v>0</v>
      </c>
      <c r="H16" s="81">
        <v>0</v>
      </c>
      <c r="I16" s="81">
        <v>47704.472813937915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17.400115208351295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129">
        <v>47777.810173867161</v>
      </c>
      <c r="BQ16" s="81">
        <v>25406.983335774479</v>
      </c>
      <c r="BR16" s="129">
        <v>73184.793509641633</v>
      </c>
      <c r="BS16" s="81">
        <v>21776.541475241502</v>
      </c>
      <c r="BT16" s="81">
        <v>8399.3253356488894</v>
      </c>
      <c r="BU16" s="130">
        <v>103360.66032053203</v>
      </c>
      <c r="BX16" s="87"/>
    </row>
    <row r="17" spans="1:76">
      <c r="A17" s="33" t="s">
        <v>441</v>
      </c>
      <c r="B17" s="49" t="s">
        <v>360</v>
      </c>
      <c r="C17" s="108" t="s">
        <v>125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4283.5916102796018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208.37147632040302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1564.5085844363452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0.23503999687899077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1">
        <v>0</v>
      </c>
      <c r="BE17" s="81">
        <v>152.90488143168628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129">
        <v>6209.6115924649157</v>
      </c>
      <c r="BQ17" s="81">
        <v>7240.6660716884644</v>
      </c>
      <c r="BR17" s="129">
        <v>13450.27766415338</v>
      </c>
      <c r="BS17" s="81">
        <v>5303.821471535809</v>
      </c>
      <c r="BT17" s="81">
        <v>1970.7207164711272</v>
      </c>
      <c r="BU17" s="130">
        <v>20724.819852160315</v>
      </c>
      <c r="BX17" s="87"/>
    </row>
    <row r="18" spans="1:76">
      <c r="A18" s="33" t="s">
        <v>442</v>
      </c>
      <c r="B18" s="49" t="s">
        <v>332</v>
      </c>
      <c r="C18" s="108" t="s">
        <v>126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4835.6955367468699</v>
      </c>
      <c r="L18" s="81">
        <v>419.87058376778702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129">
        <v>5255.5661205146571</v>
      </c>
      <c r="BQ18" s="81">
        <v>9845.4870754089607</v>
      </c>
      <c r="BR18" s="129">
        <v>15101.053195923618</v>
      </c>
      <c r="BS18" s="81">
        <v>5387.3154648203827</v>
      </c>
      <c r="BT18" s="81">
        <v>2169.5249886178458</v>
      </c>
      <c r="BU18" s="130">
        <v>22657.893649361846</v>
      </c>
      <c r="BX18" s="87"/>
    </row>
    <row r="19" spans="1:76">
      <c r="A19" s="33" t="s">
        <v>443</v>
      </c>
      <c r="B19" s="49" t="s">
        <v>333</v>
      </c>
      <c r="C19" s="108" t="s">
        <v>127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7216.9073958783729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252.96071528402874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129">
        <v>7469.8681111624019</v>
      </c>
      <c r="BQ19" s="81">
        <v>59.655155158960049</v>
      </c>
      <c r="BR19" s="129">
        <v>7529.5232663213619</v>
      </c>
      <c r="BS19" s="81">
        <v>477.68903832331887</v>
      </c>
      <c r="BT19" s="81">
        <v>316.40594433950679</v>
      </c>
      <c r="BU19" s="130">
        <v>8323.6182489841885</v>
      </c>
      <c r="BX19" s="87"/>
    </row>
    <row r="20" spans="1:76">
      <c r="A20" s="33" t="s">
        <v>444</v>
      </c>
      <c r="B20" s="49" t="s">
        <v>361</v>
      </c>
      <c r="C20" s="108" t="s">
        <v>128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1232.8734454887835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129">
        <v>1232.8734454887835</v>
      </c>
      <c r="BQ20" s="81">
        <v>35834.170401869844</v>
      </c>
      <c r="BR20" s="129">
        <v>37067.043847358625</v>
      </c>
      <c r="BS20" s="81">
        <v>12602.885513789135</v>
      </c>
      <c r="BT20" s="81">
        <v>43869.86585978169</v>
      </c>
      <c r="BU20" s="130">
        <v>93539.79522092946</v>
      </c>
      <c r="BX20" s="87"/>
    </row>
    <row r="21" spans="1:76">
      <c r="A21" s="33" t="s">
        <v>445</v>
      </c>
      <c r="B21" s="49" t="s">
        <v>334</v>
      </c>
      <c r="C21" s="108" t="s">
        <v>129</v>
      </c>
      <c r="D21" s="81">
        <v>0</v>
      </c>
      <c r="E21" s="81">
        <v>0</v>
      </c>
      <c r="F21" s="81">
        <v>0</v>
      </c>
      <c r="G21" s="81">
        <v>5.7622063209146264</v>
      </c>
      <c r="H21" s="81">
        <v>0</v>
      </c>
      <c r="I21" s="81">
        <v>0</v>
      </c>
      <c r="J21" s="81">
        <v>100.54973193482402</v>
      </c>
      <c r="K21" s="81">
        <v>1.6300277322265153</v>
      </c>
      <c r="L21" s="81">
        <v>0</v>
      </c>
      <c r="M21" s="81">
        <v>0</v>
      </c>
      <c r="N21" s="81">
        <v>1888.7170255815327</v>
      </c>
      <c r="O21" s="81">
        <v>0</v>
      </c>
      <c r="P21" s="81">
        <v>502.8746536828711</v>
      </c>
      <c r="Q21" s="81">
        <v>44.490988821070282</v>
      </c>
      <c r="R21" s="81">
        <v>0</v>
      </c>
      <c r="S21" s="81">
        <v>0</v>
      </c>
      <c r="T21" s="81">
        <v>0</v>
      </c>
      <c r="U21" s="81">
        <v>0</v>
      </c>
      <c r="V21" s="81">
        <v>1.5708895666826215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0.94657878313028709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129">
        <v>2546.5421024232523</v>
      </c>
      <c r="BQ21" s="81">
        <v>35730.438349376112</v>
      </c>
      <c r="BR21" s="129">
        <v>38276.980451799362</v>
      </c>
      <c r="BS21" s="81">
        <v>16556.894562678142</v>
      </c>
      <c r="BT21" s="81">
        <v>9942.7340142077501</v>
      </c>
      <c r="BU21" s="130">
        <v>64776.609028685256</v>
      </c>
      <c r="BX21" s="87"/>
    </row>
    <row r="22" spans="1:76">
      <c r="A22" s="33" t="s">
        <v>446</v>
      </c>
      <c r="B22" s="49" t="s">
        <v>362</v>
      </c>
      <c r="C22" s="108" t="s">
        <v>130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2687.8540756684147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129">
        <v>2687.8540756684147</v>
      </c>
      <c r="BQ22" s="81">
        <v>21244.100571536925</v>
      </c>
      <c r="BR22" s="129">
        <v>23931.954647205341</v>
      </c>
      <c r="BS22" s="81">
        <v>8396.5245821254648</v>
      </c>
      <c r="BT22" s="81">
        <v>379.41049729293883</v>
      </c>
      <c r="BU22" s="130">
        <v>32707.889726623744</v>
      </c>
      <c r="BX22" s="87"/>
    </row>
    <row r="23" spans="1:76">
      <c r="A23" s="33" t="s">
        <v>447</v>
      </c>
      <c r="B23" s="49" t="s">
        <v>335</v>
      </c>
      <c r="C23" s="108" t="s">
        <v>131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3.5954111265867557</v>
      </c>
      <c r="O23" s="81">
        <v>0</v>
      </c>
      <c r="P23" s="81">
        <v>4970.4991239007977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1028.4081900454516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0</v>
      </c>
      <c r="BP23" s="129">
        <v>6002.5027250728363</v>
      </c>
      <c r="BQ23" s="81">
        <v>16435.55397037599</v>
      </c>
      <c r="BR23" s="129">
        <v>22438.056695448824</v>
      </c>
      <c r="BS23" s="81">
        <v>7730.6707217216544</v>
      </c>
      <c r="BT23" s="81">
        <v>5103.2415642017995</v>
      </c>
      <c r="BU23" s="130">
        <v>35271.96898137228</v>
      </c>
      <c r="BX23" s="87"/>
    </row>
    <row r="24" spans="1:76">
      <c r="A24" s="33" t="s">
        <v>448</v>
      </c>
      <c r="B24" s="49" t="s">
        <v>336</v>
      </c>
      <c r="C24" s="108" t="s">
        <v>132</v>
      </c>
      <c r="D24" s="81">
        <v>0</v>
      </c>
      <c r="E24" s="81">
        <v>0</v>
      </c>
      <c r="F24" s="81">
        <v>0</v>
      </c>
      <c r="G24" s="81">
        <v>158.50589832566305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265.89481655189229</v>
      </c>
      <c r="O24" s="81">
        <v>0</v>
      </c>
      <c r="P24" s="81">
        <v>0</v>
      </c>
      <c r="Q24" s="81">
        <v>35257.456186941396</v>
      </c>
      <c r="R24" s="81">
        <v>2.8513849972165795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18121.436013616934</v>
      </c>
      <c r="AE24" s="81">
        <v>0</v>
      </c>
      <c r="AF24" s="81">
        <v>16.697797012197167</v>
      </c>
      <c r="AG24" s="81">
        <v>0.36354020814067922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0</v>
      </c>
      <c r="BO24" s="81">
        <v>0</v>
      </c>
      <c r="BP24" s="129">
        <v>53823.205637653438</v>
      </c>
      <c r="BQ24" s="81">
        <v>13662.711576772432</v>
      </c>
      <c r="BR24" s="129">
        <v>67485.917214425863</v>
      </c>
      <c r="BS24" s="81">
        <v>25912.18092485825</v>
      </c>
      <c r="BT24" s="81">
        <v>5699.2332556856754</v>
      </c>
      <c r="BU24" s="130">
        <v>99097.331394969791</v>
      </c>
      <c r="BX24" s="87"/>
    </row>
    <row r="25" spans="1:76">
      <c r="A25" s="33" t="s">
        <v>449</v>
      </c>
      <c r="B25" s="49" t="s">
        <v>363</v>
      </c>
      <c r="C25" s="108" t="s">
        <v>133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416.76982431310233</v>
      </c>
      <c r="Q25" s="81">
        <v>0</v>
      </c>
      <c r="R25" s="81">
        <v>20988.148540492286</v>
      </c>
      <c r="S25" s="81">
        <v>603.90450602559258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129">
        <v>22008.82287083098</v>
      </c>
      <c r="BQ25" s="81">
        <v>29691.453942810644</v>
      </c>
      <c r="BR25" s="129">
        <v>51700.276813641627</v>
      </c>
      <c r="BS25" s="81">
        <v>8630.100120274441</v>
      </c>
      <c r="BT25" s="81">
        <v>5419.4555606564263</v>
      </c>
      <c r="BU25" s="130">
        <v>65749.832494572489</v>
      </c>
      <c r="BX25" s="87"/>
    </row>
    <row r="26" spans="1:76">
      <c r="A26" s="33" t="s">
        <v>450</v>
      </c>
      <c r="B26" s="49" t="s">
        <v>337</v>
      </c>
      <c r="C26" s="108" t="s">
        <v>134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72.051802069334485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1.7575514903062612</v>
      </c>
      <c r="Q26" s="81">
        <v>0</v>
      </c>
      <c r="R26" s="81">
        <v>14.862959077432842</v>
      </c>
      <c r="S26" s="81">
        <v>23317.546653280562</v>
      </c>
      <c r="T26" s="81">
        <v>0</v>
      </c>
      <c r="U26" s="81">
        <v>0</v>
      </c>
      <c r="V26" s="81">
        <v>1.8728937138188586</v>
      </c>
      <c r="W26" s="81">
        <v>0</v>
      </c>
      <c r="X26" s="81">
        <v>0</v>
      </c>
      <c r="Y26" s="81">
        <v>18.234450714770432</v>
      </c>
      <c r="Z26" s="81">
        <v>0</v>
      </c>
      <c r="AA26" s="81">
        <v>0</v>
      </c>
      <c r="AB26" s="81">
        <v>0</v>
      </c>
      <c r="AC26" s="81">
        <v>0</v>
      </c>
      <c r="AD26" s="81">
        <v>9.9097999143312313E-2</v>
      </c>
      <c r="AE26" s="81">
        <v>0</v>
      </c>
      <c r="AF26" s="81">
        <v>9.3728760439130099</v>
      </c>
      <c r="AG26" s="81">
        <v>0.73796743385582253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17.536325258877817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0</v>
      </c>
      <c r="BO26" s="81">
        <v>0</v>
      </c>
      <c r="BP26" s="129">
        <v>23454.072577082017</v>
      </c>
      <c r="BQ26" s="81">
        <v>13496.715945392656</v>
      </c>
      <c r="BR26" s="129">
        <v>36950.788522474671</v>
      </c>
      <c r="BS26" s="81">
        <v>6934.283593245219</v>
      </c>
      <c r="BT26" s="81">
        <v>4683.1369722592517</v>
      </c>
      <c r="BU26" s="130">
        <v>48568.209087979143</v>
      </c>
      <c r="BX26" s="87"/>
    </row>
    <row r="27" spans="1:76">
      <c r="A27" s="33" t="s">
        <v>451</v>
      </c>
      <c r="B27" s="49" t="s">
        <v>338</v>
      </c>
      <c r="C27" s="108" t="s">
        <v>135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0.99719939678276581</v>
      </c>
      <c r="Q27" s="81">
        <v>0</v>
      </c>
      <c r="R27" s="81">
        <v>0</v>
      </c>
      <c r="S27" s="81">
        <v>0</v>
      </c>
      <c r="T27" s="81">
        <v>109.40216466696225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v>0</v>
      </c>
      <c r="BO27" s="81">
        <v>0</v>
      </c>
      <c r="BP27" s="129">
        <v>110.39936406374501</v>
      </c>
      <c r="BQ27" s="81">
        <v>20933.534375699077</v>
      </c>
      <c r="BR27" s="129">
        <v>21043.933739762822</v>
      </c>
      <c r="BS27" s="81">
        <v>5735.9348379186276</v>
      </c>
      <c r="BT27" s="81">
        <v>5718.0252735403628</v>
      </c>
      <c r="BU27" s="130">
        <v>32497.893851221812</v>
      </c>
      <c r="BX27" s="87"/>
    </row>
    <row r="28" spans="1:76">
      <c r="A28" s="33" t="s">
        <v>452</v>
      </c>
      <c r="B28" s="49" t="s">
        <v>339</v>
      </c>
      <c r="C28" s="108" t="s">
        <v>136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18.394122312898638</v>
      </c>
      <c r="Q28" s="81">
        <v>0</v>
      </c>
      <c r="R28" s="81">
        <v>0</v>
      </c>
      <c r="S28" s="81">
        <v>0</v>
      </c>
      <c r="T28" s="81">
        <v>0</v>
      </c>
      <c r="U28" s="81">
        <v>1188.7385468489206</v>
      </c>
      <c r="V28" s="81">
        <v>32.797901250654085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v>0</v>
      </c>
      <c r="BO28" s="81">
        <v>0</v>
      </c>
      <c r="BP28" s="129">
        <v>1239.9305704124733</v>
      </c>
      <c r="BQ28" s="81">
        <v>25405.043021344714</v>
      </c>
      <c r="BR28" s="129">
        <v>26644.973591757189</v>
      </c>
      <c r="BS28" s="81">
        <v>9629.6580827948819</v>
      </c>
      <c r="BT28" s="81">
        <v>6407.2921091386597</v>
      </c>
      <c r="BU28" s="130">
        <v>42681.923783690727</v>
      </c>
      <c r="BX28" s="87"/>
    </row>
    <row r="29" spans="1:76">
      <c r="A29" s="33" t="s">
        <v>453</v>
      </c>
      <c r="B29" s="49" t="s">
        <v>340</v>
      </c>
      <c r="C29" s="108" t="s">
        <v>137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64.508636286513351</v>
      </c>
      <c r="T29" s="81">
        <v>0</v>
      </c>
      <c r="U29" s="81">
        <v>0</v>
      </c>
      <c r="V29" s="81">
        <v>468.36963944503736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129">
        <v>532.87827573155073</v>
      </c>
      <c r="BQ29" s="81">
        <v>38746.315767967688</v>
      </c>
      <c r="BR29" s="129">
        <v>39279.194043699237</v>
      </c>
      <c r="BS29" s="81">
        <v>8593.2942626054828</v>
      </c>
      <c r="BT29" s="81">
        <v>7106.225967694987</v>
      </c>
      <c r="BU29" s="130">
        <v>54978.714273999707</v>
      </c>
      <c r="BX29" s="87"/>
    </row>
    <row r="30" spans="1:76">
      <c r="A30" s="33" t="s">
        <v>454</v>
      </c>
      <c r="B30" s="49" t="s">
        <v>364</v>
      </c>
      <c r="C30" s="108" t="s">
        <v>138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0.23057050509289576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129">
        <v>0.23057050509289576</v>
      </c>
      <c r="BQ30" s="81">
        <v>36505.341664647269</v>
      </c>
      <c r="BR30" s="129">
        <v>36505.572235152358</v>
      </c>
      <c r="BS30" s="81">
        <v>5280.2677813799273</v>
      </c>
      <c r="BT30" s="81">
        <v>8071.2782405676699</v>
      </c>
      <c r="BU30" s="130">
        <v>49857.118257099952</v>
      </c>
      <c r="BX30" s="87"/>
    </row>
    <row r="31" spans="1:76">
      <c r="A31" s="33" t="s">
        <v>455</v>
      </c>
      <c r="B31" s="49" t="s">
        <v>341</v>
      </c>
      <c r="C31" s="108" t="s">
        <v>139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0</v>
      </c>
      <c r="BP31" s="129">
        <v>0</v>
      </c>
      <c r="BQ31" s="81">
        <v>4006.8078493852195</v>
      </c>
      <c r="BR31" s="129">
        <v>4006.8078493852195</v>
      </c>
      <c r="BS31" s="81">
        <v>902.48957597398442</v>
      </c>
      <c r="BT31" s="81">
        <v>1097.5224114413065</v>
      </c>
      <c r="BU31" s="130">
        <v>6006.8198368005105</v>
      </c>
      <c r="BX31" s="87"/>
    </row>
    <row r="32" spans="1:76">
      <c r="A32" s="33" t="s">
        <v>456</v>
      </c>
      <c r="B32" s="49" t="s">
        <v>342</v>
      </c>
      <c r="C32" s="108" t="s">
        <v>140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180.58002329520735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70.004165381669694</v>
      </c>
      <c r="T32" s="81">
        <v>0</v>
      </c>
      <c r="U32" s="81">
        <v>2.6743272512735254</v>
      </c>
      <c r="V32" s="81">
        <v>0</v>
      </c>
      <c r="W32" s="81">
        <v>0</v>
      </c>
      <c r="X32" s="81">
        <v>0</v>
      </c>
      <c r="Y32" s="81">
        <v>9897.7622960769313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0.83806324788208009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16.356577581251646</v>
      </c>
      <c r="BM32" s="81">
        <v>0</v>
      </c>
      <c r="BN32" s="81">
        <v>0</v>
      </c>
      <c r="BO32" s="81">
        <v>0</v>
      </c>
      <c r="BP32" s="129">
        <v>10168.215452834214</v>
      </c>
      <c r="BQ32" s="81">
        <v>13821.150084169505</v>
      </c>
      <c r="BR32" s="129">
        <v>23989.36553700372</v>
      </c>
      <c r="BS32" s="81">
        <v>7155.6931961339415</v>
      </c>
      <c r="BT32" s="81">
        <v>3206.6116382443338</v>
      </c>
      <c r="BU32" s="130">
        <v>34351.670371381995</v>
      </c>
      <c r="BX32" s="87"/>
    </row>
    <row r="33" spans="1:76">
      <c r="A33" s="33" t="s">
        <v>457</v>
      </c>
      <c r="B33" s="49" t="s">
        <v>343</v>
      </c>
      <c r="C33" s="108" t="s">
        <v>141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0.72186420206849344</v>
      </c>
      <c r="O33" s="81">
        <v>0</v>
      </c>
      <c r="P33" s="81">
        <v>109.30870298456276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3138.8675262255942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129">
        <v>3248.8980934122255</v>
      </c>
      <c r="BQ33" s="81">
        <v>0</v>
      </c>
      <c r="BR33" s="129">
        <v>3248.8980934122255</v>
      </c>
      <c r="BS33" s="81">
        <v>0</v>
      </c>
      <c r="BT33" s="81">
        <v>7.5998496048395188</v>
      </c>
      <c r="BU33" s="130">
        <v>3256.4979430170652</v>
      </c>
      <c r="BX33" s="87"/>
    </row>
    <row r="34" spans="1:76">
      <c r="A34" s="33" t="s">
        <v>458</v>
      </c>
      <c r="B34" s="49" t="s">
        <v>365</v>
      </c>
      <c r="C34" s="108" t="s">
        <v>53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7.2518523194036133</v>
      </c>
      <c r="Z34" s="81">
        <v>0</v>
      </c>
      <c r="AA34" s="81">
        <v>53439.637477101453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129">
        <v>53446.889329420854</v>
      </c>
      <c r="BQ34" s="81">
        <v>8065.2079141489612</v>
      </c>
      <c r="BR34" s="129">
        <v>61512.097243569813</v>
      </c>
      <c r="BS34" s="81">
        <v>1.8381597009841067E-3</v>
      </c>
      <c r="BT34" s="81">
        <v>5343.4081868553267</v>
      </c>
      <c r="BU34" s="130">
        <v>66855.507268584843</v>
      </c>
      <c r="BX34" s="87"/>
    </row>
    <row r="35" spans="1:76">
      <c r="A35" s="33" t="s">
        <v>459</v>
      </c>
      <c r="B35" s="49" t="s">
        <v>344</v>
      </c>
      <c r="C35" s="108" t="s">
        <v>54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8920.5529921443322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65.963456590308439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129">
        <v>8986.516448734641</v>
      </c>
      <c r="BQ35" s="81">
        <v>0</v>
      </c>
      <c r="BR35" s="129">
        <v>8986.516448734641</v>
      </c>
      <c r="BS35" s="81">
        <v>0</v>
      </c>
      <c r="BT35" s="81">
        <v>302.46118586318164</v>
      </c>
      <c r="BU35" s="130">
        <v>9288.9776345978225</v>
      </c>
      <c r="BX35" s="87"/>
    </row>
    <row r="36" spans="1:76">
      <c r="A36" s="33" t="s">
        <v>460</v>
      </c>
      <c r="B36" s="49" t="s">
        <v>366</v>
      </c>
      <c r="C36" s="108" t="s">
        <v>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38.942194851806953</v>
      </c>
      <c r="AC36" s="81">
        <v>8641.4269737863015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129">
        <v>8680.369168638108</v>
      </c>
      <c r="BQ36" s="81">
        <v>5973.0813294093878</v>
      </c>
      <c r="BR36" s="129">
        <v>14653.450498047496</v>
      </c>
      <c r="BS36" s="81">
        <v>2385.069477898724</v>
      </c>
      <c r="BT36" s="81">
        <v>810.71270171577737</v>
      </c>
      <c r="BU36" s="130">
        <v>17849.232677661996</v>
      </c>
      <c r="BX36" s="87"/>
    </row>
    <row r="37" spans="1:76">
      <c r="A37" s="33" t="s">
        <v>461</v>
      </c>
      <c r="B37" s="49" t="s">
        <v>367</v>
      </c>
      <c r="C37" s="108" t="s">
        <v>56</v>
      </c>
      <c r="D37" s="81">
        <v>0</v>
      </c>
      <c r="E37" s="81">
        <v>0</v>
      </c>
      <c r="F37" s="81">
        <v>0</v>
      </c>
      <c r="G37" s="81">
        <v>1034.9633136876691</v>
      </c>
      <c r="H37" s="81">
        <v>124.76942658072318</v>
      </c>
      <c r="I37" s="81">
        <v>0</v>
      </c>
      <c r="J37" s="81">
        <v>6.2520255617315064</v>
      </c>
      <c r="K37" s="81">
        <v>0</v>
      </c>
      <c r="L37" s="81">
        <v>0</v>
      </c>
      <c r="M37" s="81">
        <v>0</v>
      </c>
      <c r="N37" s="81">
        <v>0.78593543436390445</v>
      </c>
      <c r="O37" s="81">
        <v>0</v>
      </c>
      <c r="P37" s="81">
        <v>0</v>
      </c>
      <c r="Q37" s="81">
        <v>758.33519967412292</v>
      </c>
      <c r="R37" s="81">
        <v>0</v>
      </c>
      <c r="S37" s="81">
        <v>200.16721843753697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2975.3147528680934</v>
      </c>
      <c r="AB37" s="81">
        <v>0</v>
      </c>
      <c r="AC37" s="81">
        <v>190.89885517167536</v>
      </c>
      <c r="AD37" s="81">
        <v>310635.91487046063</v>
      </c>
      <c r="AE37" s="81">
        <v>38.462118382046803</v>
      </c>
      <c r="AF37" s="81">
        <v>557.28832308430094</v>
      </c>
      <c r="AG37" s="81">
        <v>223.60949778909676</v>
      </c>
      <c r="AH37" s="81">
        <v>4.6316784044786088</v>
      </c>
      <c r="AI37" s="81">
        <v>0</v>
      </c>
      <c r="AJ37" s="81">
        <v>0</v>
      </c>
      <c r="AK37" s="81">
        <v>5.672688977732343</v>
      </c>
      <c r="AL37" s="81">
        <v>0</v>
      </c>
      <c r="AM37" s="81">
        <v>494.05255038806723</v>
      </c>
      <c r="AN37" s="81">
        <v>0</v>
      </c>
      <c r="AO37" s="81">
        <v>84.220775925837302</v>
      </c>
      <c r="AP37" s="81">
        <v>744.72589978683664</v>
      </c>
      <c r="AQ37" s="81">
        <v>0</v>
      </c>
      <c r="AR37" s="81">
        <v>0</v>
      </c>
      <c r="AS37" s="81">
        <v>0</v>
      </c>
      <c r="AT37" s="81">
        <v>0</v>
      </c>
      <c r="AU37" s="81">
        <v>14.598661046467495</v>
      </c>
      <c r="AV37" s="81">
        <v>2896.2158202744331</v>
      </c>
      <c r="AW37" s="81">
        <v>1882.1255805432725</v>
      </c>
      <c r="AX37" s="81">
        <v>0</v>
      </c>
      <c r="AY37" s="81">
        <v>124.65988460098096</v>
      </c>
      <c r="AZ37" s="81">
        <v>0</v>
      </c>
      <c r="BA37" s="81">
        <v>0</v>
      </c>
      <c r="BB37" s="81">
        <v>0</v>
      </c>
      <c r="BC37" s="81">
        <v>13.7217259784356</v>
      </c>
      <c r="BD37" s="81">
        <v>0</v>
      </c>
      <c r="BE37" s="81">
        <v>0</v>
      </c>
      <c r="BF37" s="81">
        <v>0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45.942150618320369</v>
      </c>
      <c r="BM37" s="81">
        <v>0</v>
      </c>
      <c r="BN37" s="81">
        <v>0</v>
      </c>
      <c r="BO37" s="81">
        <v>0</v>
      </c>
      <c r="BP37" s="129">
        <v>323057.32895367686</v>
      </c>
      <c r="BQ37" s="81">
        <v>285.33205331874967</v>
      </c>
      <c r="BR37" s="129">
        <v>323342.66100699559</v>
      </c>
      <c r="BS37" s="81">
        <v>0</v>
      </c>
      <c r="BT37" s="81">
        <v>5840.7725422857038</v>
      </c>
      <c r="BU37" s="130">
        <v>329183.43354928133</v>
      </c>
      <c r="BX37" s="87"/>
    </row>
    <row r="38" spans="1:76">
      <c r="A38" s="33" t="s">
        <v>462</v>
      </c>
      <c r="B38" s="49" t="s">
        <v>345</v>
      </c>
      <c r="C38" s="108" t="s">
        <v>57</v>
      </c>
      <c r="D38" s="81">
        <v>0</v>
      </c>
      <c r="E38" s="81">
        <v>0</v>
      </c>
      <c r="F38" s="81">
        <v>0</v>
      </c>
      <c r="G38" s="81">
        <v>1.0093898087924453</v>
      </c>
      <c r="H38" s="81">
        <v>0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5.6784350702578497</v>
      </c>
      <c r="AA38" s="81">
        <v>0</v>
      </c>
      <c r="AB38" s="81">
        <v>0</v>
      </c>
      <c r="AC38" s="81">
        <v>0</v>
      </c>
      <c r="AD38" s="81">
        <v>147.71510122611261</v>
      </c>
      <c r="AE38" s="81">
        <v>29521.753603250781</v>
      </c>
      <c r="AF38" s="81">
        <v>23108.794937520037</v>
      </c>
      <c r="AG38" s="81">
        <v>161.15182909480384</v>
      </c>
      <c r="AH38" s="81">
        <v>181.23381260290807</v>
      </c>
      <c r="AI38" s="81">
        <v>0</v>
      </c>
      <c r="AJ38" s="81">
        <v>0</v>
      </c>
      <c r="AK38" s="81">
        <v>8.1873271981322784</v>
      </c>
      <c r="AL38" s="81">
        <v>0</v>
      </c>
      <c r="AM38" s="81">
        <v>19.844680867920012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0.47550693427927204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5.1409692162913272</v>
      </c>
      <c r="BJ38" s="81">
        <v>0</v>
      </c>
      <c r="BK38" s="81">
        <v>0</v>
      </c>
      <c r="BL38" s="81">
        <v>49.622375671050023</v>
      </c>
      <c r="BM38" s="81">
        <v>0</v>
      </c>
      <c r="BN38" s="81">
        <v>0</v>
      </c>
      <c r="BO38" s="81">
        <v>0</v>
      </c>
      <c r="BP38" s="129">
        <v>53210.607968461365</v>
      </c>
      <c r="BQ38" s="81">
        <v>1510.9894497871401</v>
      </c>
      <c r="BR38" s="129">
        <v>54721.597418248508</v>
      </c>
      <c r="BS38" s="81">
        <v>-11998.320701426783</v>
      </c>
      <c r="BT38" s="81">
        <v>308.64741587737024</v>
      </c>
      <c r="BU38" s="130">
        <v>43031.924132699096</v>
      </c>
      <c r="BX38" s="87"/>
    </row>
    <row r="39" spans="1:76">
      <c r="A39" s="33" t="s">
        <v>463</v>
      </c>
      <c r="B39" s="49" t="s">
        <v>368</v>
      </c>
      <c r="C39" s="108" t="s">
        <v>58</v>
      </c>
      <c r="D39" s="81">
        <v>0</v>
      </c>
      <c r="E39" s="81">
        <v>0</v>
      </c>
      <c r="F39" s="81">
        <v>18.411272244966849</v>
      </c>
      <c r="G39" s="81">
        <v>102.43819669060576</v>
      </c>
      <c r="H39" s="81">
        <v>1806.3330093276411</v>
      </c>
      <c r="I39" s="81">
        <v>978.22578339530332</v>
      </c>
      <c r="J39" s="81">
        <v>193.10286545986202</v>
      </c>
      <c r="K39" s="81">
        <v>20.501155060897791</v>
      </c>
      <c r="L39" s="81">
        <v>0</v>
      </c>
      <c r="M39" s="81">
        <v>0</v>
      </c>
      <c r="N39" s="81">
        <v>96.025945520188387</v>
      </c>
      <c r="O39" s="81">
        <v>0</v>
      </c>
      <c r="P39" s="81">
        <v>14.897144649925417</v>
      </c>
      <c r="Q39" s="81">
        <v>1194.7265211104479</v>
      </c>
      <c r="R39" s="81">
        <v>1652.7143491806523</v>
      </c>
      <c r="S39" s="81">
        <v>1020.8653820402673</v>
      </c>
      <c r="T39" s="81">
        <v>0</v>
      </c>
      <c r="U39" s="81">
        <v>0</v>
      </c>
      <c r="V39" s="81">
        <v>134.07066535032124</v>
      </c>
      <c r="W39" s="81">
        <v>0</v>
      </c>
      <c r="X39" s="81">
        <v>0</v>
      </c>
      <c r="Y39" s="81">
        <v>36.807762200135464</v>
      </c>
      <c r="Z39" s="81">
        <v>22.136595838734134</v>
      </c>
      <c r="AA39" s="81">
        <v>0</v>
      </c>
      <c r="AB39" s="81">
        <v>0</v>
      </c>
      <c r="AC39" s="81">
        <v>3.0423952770450402</v>
      </c>
      <c r="AD39" s="81">
        <v>2760.6801103442472</v>
      </c>
      <c r="AE39" s="81">
        <v>399.59779648524841</v>
      </c>
      <c r="AF39" s="81">
        <v>121947.62163652058</v>
      </c>
      <c r="AG39" s="81">
        <v>4269.1815642542724</v>
      </c>
      <c r="AH39" s="81">
        <v>78.038154951486945</v>
      </c>
      <c r="AI39" s="81">
        <v>0</v>
      </c>
      <c r="AJ39" s="81">
        <v>0</v>
      </c>
      <c r="AK39" s="81">
        <v>82.664372447509706</v>
      </c>
      <c r="AL39" s="81">
        <v>0</v>
      </c>
      <c r="AM39" s="81">
        <v>818.55187711445069</v>
      </c>
      <c r="AN39" s="81">
        <v>0</v>
      </c>
      <c r="AO39" s="81">
        <v>0</v>
      </c>
      <c r="AP39" s="81">
        <v>55.280399641458459</v>
      </c>
      <c r="AQ39" s="81">
        <v>69.247661278485552</v>
      </c>
      <c r="AR39" s="81">
        <v>0</v>
      </c>
      <c r="AS39" s="81">
        <v>0</v>
      </c>
      <c r="AT39" s="81">
        <v>0</v>
      </c>
      <c r="AU39" s="81">
        <v>71.722167518317164</v>
      </c>
      <c r="AV39" s="81">
        <v>239.16821816969045</v>
      </c>
      <c r="AW39" s="81">
        <v>343.97891994657152</v>
      </c>
      <c r="AX39" s="81">
        <v>0</v>
      </c>
      <c r="AY39" s="81">
        <v>644.96179786664231</v>
      </c>
      <c r="AZ39" s="81">
        <v>0</v>
      </c>
      <c r="BA39" s="81">
        <v>0</v>
      </c>
      <c r="BB39" s="81">
        <v>0</v>
      </c>
      <c r="BC39" s="81">
        <v>413.60572072841438</v>
      </c>
      <c r="BD39" s="81">
        <v>0</v>
      </c>
      <c r="BE39" s="81">
        <v>0</v>
      </c>
      <c r="BF39" s="81">
        <v>0</v>
      </c>
      <c r="BG39" s="81">
        <v>0</v>
      </c>
      <c r="BH39" s="81">
        <v>0</v>
      </c>
      <c r="BI39" s="81">
        <v>1976.4782296051033</v>
      </c>
      <c r="BJ39" s="81">
        <v>317.2053111501084</v>
      </c>
      <c r="BK39" s="81">
        <v>0</v>
      </c>
      <c r="BL39" s="81">
        <v>1056.6522476492801</v>
      </c>
      <c r="BM39" s="81">
        <v>0</v>
      </c>
      <c r="BN39" s="81">
        <v>0</v>
      </c>
      <c r="BO39" s="81">
        <v>0</v>
      </c>
      <c r="BP39" s="129">
        <v>142838.93522901885</v>
      </c>
      <c r="BQ39" s="81">
        <v>778.38850443579975</v>
      </c>
      <c r="BR39" s="129">
        <v>143617.32373345466</v>
      </c>
      <c r="BS39" s="81">
        <v>-146708.61135818876</v>
      </c>
      <c r="BT39" s="81">
        <v>5027.2545953428835</v>
      </c>
      <c r="BU39" s="130">
        <v>1935.9669706087734</v>
      </c>
      <c r="BX39" s="87"/>
    </row>
    <row r="40" spans="1:76">
      <c r="A40" s="33" t="s">
        <v>464</v>
      </c>
      <c r="B40" s="49" t="s">
        <v>369</v>
      </c>
      <c r="C40" s="108" t="s">
        <v>59</v>
      </c>
      <c r="D40" s="81">
        <v>0</v>
      </c>
      <c r="E40" s="81">
        <v>0</v>
      </c>
      <c r="F40" s="81">
        <v>0</v>
      </c>
      <c r="G40" s="81">
        <v>50.387439042091387</v>
      </c>
      <c r="H40" s="81">
        <v>1356.3599413117504</v>
      </c>
      <c r="I40" s="81">
        <v>1182.7592918361397</v>
      </c>
      <c r="J40" s="81">
        <v>379.67875934082957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13.744202824482304</v>
      </c>
      <c r="Q40" s="81">
        <v>184.70337274144376</v>
      </c>
      <c r="R40" s="81">
        <v>0</v>
      </c>
      <c r="S40" s="81">
        <v>5.6215576788051083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35.448877937377503</v>
      </c>
      <c r="Z40" s="81">
        <v>0</v>
      </c>
      <c r="AA40" s="81">
        <v>0</v>
      </c>
      <c r="AB40" s="81">
        <v>0</v>
      </c>
      <c r="AC40" s="81">
        <v>21.933617690071681</v>
      </c>
      <c r="AD40" s="81">
        <v>2333.7787713132948</v>
      </c>
      <c r="AE40" s="81">
        <v>162.19080022902031</v>
      </c>
      <c r="AF40" s="81">
        <v>2287.3054732623496</v>
      </c>
      <c r="AG40" s="81">
        <v>72221.537759169267</v>
      </c>
      <c r="AH40" s="81">
        <v>263.909812390166</v>
      </c>
      <c r="AI40" s="81">
        <v>0</v>
      </c>
      <c r="AJ40" s="81">
        <v>0</v>
      </c>
      <c r="AK40" s="81">
        <v>0</v>
      </c>
      <c r="AL40" s="81">
        <v>0</v>
      </c>
      <c r="AM40" s="81">
        <v>1985.4432081355153</v>
      </c>
      <c r="AN40" s="81">
        <v>0</v>
      </c>
      <c r="AO40" s="81">
        <v>40.323254736120319</v>
      </c>
      <c r="AP40" s="81">
        <v>426.62692059988279</v>
      </c>
      <c r="AQ40" s="81">
        <v>53.921472324703551</v>
      </c>
      <c r="AR40" s="81">
        <v>0</v>
      </c>
      <c r="AS40" s="81">
        <v>0</v>
      </c>
      <c r="AT40" s="81">
        <v>0</v>
      </c>
      <c r="AU40" s="81">
        <v>61.632937983898927</v>
      </c>
      <c r="AV40" s="81">
        <v>0</v>
      </c>
      <c r="AW40" s="81">
        <v>90.722900679287505</v>
      </c>
      <c r="AX40" s="81">
        <v>0</v>
      </c>
      <c r="AY40" s="81">
        <v>0.25424770441518946</v>
      </c>
      <c r="AZ40" s="81">
        <v>15.422221725340538</v>
      </c>
      <c r="BA40" s="81">
        <v>5.4636256070940954</v>
      </c>
      <c r="BB40" s="81">
        <v>0</v>
      </c>
      <c r="BC40" s="81">
        <v>67.945660618778547</v>
      </c>
      <c r="BD40" s="81">
        <v>263.3460633343991</v>
      </c>
      <c r="BE40" s="81">
        <v>0</v>
      </c>
      <c r="BF40" s="81">
        <v>0</v>
      </c>
      <c r="BG40" s="81">
        <v>0</v>
      </c>
      <c r="BH40" s="81">
        <v>0</v>
      </c>
      <c r="BI40" s="81">
        <v>0</v>
      </c>
      <c r="BJ40" s="81">
        <v>5.3904642032202297</v>
      </c>
      <c r="BK40" s="81">
        <v>0</v>
      </c>
      <c r="BL40" s="81">
        <v>60.971021411605896</v>
      </c>
      <c r="BM40" s="81">
        <v>155.39380555935114</v>
      </c>
      <c r="BN40" s="81">
        <v>0</v>
      </c>
      <c r="BO40" s="81">
        <v>0</v>
      </c>
      <c r="BP40" s="129">
        <v>83732.217481390689</v>
      </c>
      <c r="BQ40" s="81">
        <v>11582.471867178196</v>
      </c>
      <c r="BR40" s="129">
        <v>95314.689348568878</v>
      </c>
      <c r="BS40" s="81">
        <v>-78748.825966730117</v>
      </c>
      <c r="BT40" s="81">
        <v>1652.3036108830518</v>
      </c>
      <c r="BU40" s="130">
        <v>18218.166992721817</v>
      </c>
      <c r="BX40" s="87"/>
    </row>
    <row r="41" spans="1:76">
      <c r="A41" s="33" t="s">
        <v>465</v>
      </c>
      <c r="B41" s="49" t="s">
        <v>370</v>
      </c>
      <c r="C41" s="108" t="s">
        <v>60</v>
      </c>
      <c r="D41" s="81">
        <v>0</v>
      </c>
      <c r="E41" s="81">
        <v>0</v>
      </c>
      <c r="F41" s="81">
        <v>0</v>
      </c>
      <c r="G41" s="81">
        <v>22.624928362559533</v>
      </c>
      <c r="H41" s="81">
        <v>0</v>
      </c>
      <c r="I41" s="81">
        <v>119.67223849060305</v>
      </c>
      <c r="J41" s="81">
        <v>0</v>
      </c>
      <c r="K41" s="81">
        <v>503.55790308977663</v>
      </c>
      <c r="L41" s="81">
        <v>0</v>
      </c>
      <c r="M41" s="81">
        <v>0</v>
      </c>
      <c r="N41" s="81">
        <v>0</v>
      </c>
      <c r="O41" s="81">
        <v>0</v>
      </c>
      <c r="P41" s="81">
        <v>1.3837955171620504</v>
      </c>
      <c r="Q41" s="81">
        <v>12.500269294308</v>
      </c>
      <c r="R41" s="81">
        <v>0.25028422696258967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15.537668523726584</v>
      </c>
      <c r="Z41" s="81">
        <v>0</v>
      </c>
      <c r="AA41" s="81">
        <v>0</v>
      </c>
      <c r="AB41" s="81">
        <v>0</v>
      </c>
      <c r="AC41" s="81">
        <v>103.82511710627561</v>
      </c>
      <c r="AD41" s="81">
        <v>5996.261952355866</v>
      </c>
      <c r="AE41" s="81">
        <v>3.6757573498654206</v>
      </c>
      <c r="AF41" s="81">
        <v>130.46959002674527</v>
      </c>
      <c r="AG41" s="81">
        <v>24527.351356671257</v>
      </c>
      <c r="AH41" s="81">
        <v>36346.451209690917</v>
      </c>
      <c r="AI41" s="81">
        <v>134.774464466963</v>
      </c>
      <c r="AJ41" s="81">
        <v>0</v>
      </c>
      <c r="AK41" s="81">
        <v>585.22807090930701</v>
      </c>
      <c r="AL41" s="81">
        <v>0</v>
      </c>
      <c r="AM41" s="81">
        <v>99.667786744062809</v>
      </c>
      <c r="AN41" s="81">
        <v>0</v>
      </c>
      <c r="AO41" s="81">
        <v>3.6520783731834245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1.9197423001351235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61.646442324462811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129">
        <v>68670.450655824112</v>
      </c>
      <c r="BQ41" s="81">
        <v>24199.271302613688</v>
      </c>
      <c r="BR41" s="129">
        <v>92869.721958437804</v>
      </c>
      <c r="BS41" s="81">
        <v>-50926.922301052276</v>
      </c>
      <c r="BT41" s="81">
        <v>392.231336226488</v>
      </c>
      <c r="BU41" s="130">
        <v>42335.030993612017</v>
      </c>
      <c r="BX41" s="87"/>
    </row>
    <row r="42" spans="1:76">
      <c r="A42" s="33" t="s">
        <v>466</v>
      </c>
      <c r="B42" s="49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5068.9523359956029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129">
        <v>5068.9523359956029</v>
      </c>
      <c r="BQ42" s="81">
        <v>23607.996484201147</v>
      </c>
      <c r="BR42" s="129">
        <v>28676.948820196751</v>
      </c>
      <c r="BS42" s="81">
        <v>-4515.1931990511657</v>
      </c>
      <c r="BT42" s="81">
        <v>30.840291267955052</v>
      </c>
      <c r="BU42" s="130">
        <v>24192.595912413541</v>
      </c>
      <c r="BX42" s="87"/>
    </row>
    <row r="43" spans="1:76">
      <c r="A43" s="33" t="s">
        <v>467</v>
      </c>
      <c r="B43" s="49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729.00232353182696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1214.9266140099337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129">
        <v>1943.9289375417607</v>
      </c>
      <c r="BQ43" s="81">
        <v>13414.944262809822</v>
      </c>
      <c r="BR43" s="129">
        <v>15358.873200351583</v>
      </c>
      <c r="BS43" s="81">
        <v>-674.544700496323</v>
      </c>
      <c r="BT43" s="81">
        <v>3.8652388617329746E-2</v>
      </c>
      <c r="BU43" s="130">
        <v>14684.367152243878</v>
      </c>
      <c r="BX43" s="87"/>
    </row>
    <row r="44" spans="1:76">
      <c r="A44" s="33" t="s">
        <v>468</v>
      </c>
      <c r="B44" s="49" t="s">
        <v>373</v>
      </c>
      <c r="C44" s="108" t="s">
        <v>144</v>
      </c>
      <c r="D44" s="81">
        <v>0</v>
      </c>
      <c r="E44" s="81">
        <v>0</v>
      </c>
      <c r="F44" s="81">
        <v>0</v>
      </c>
      <c r="G44" s="81">
        <v>0.87907482194978015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3.8699589150823597</v>
      </c>
      <c r="AE44" s="81">
        <v>0</v>
      </c>
      <c r="AF44" s="81">
        <v>8082.3339374631469</v>
      </c>
      <c r="AG44" s="81">
        <v>3.5483850338823575</v>
      </c>
      <c r="AH44" s="81">
        <v>0</v>
      </c>
      <c r="AI44" s="81">
        <v>46.676594788271487</v>
      </c>
      <c r="AJ44" s="81">
        <v>0</v>
      </c>
      <c r="AK44" s="81">
        <v>21957.621247560484</v>
      </c>
      <c r="AL44" s="81">
        <v>0</v>
      </c>
      <c r="AM44" s="81">
        <v>57.811564323873206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2.2796090800853044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12.769304655614254</v>
      </c>
      <c r="BD44" s="81">
        <v>0</v>
      </c>
      <c r="BE44" s="81">
        <v>312.9155768002737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129">
        <v>30480.705253442666</v>
      </c>
      <c r="BQ44" s="81">
        <v>5574.9709027882991</v>
      </c>
      <c r="BR44" s="129">
        <v>36055.676156230962</v>
      </c>
      <c r="BS44" s="81">
        <v>0</v>
      </c>
      <c r="BT44" s="81">
        <v>257.40654476577629</v>
      </c>
      <c r="BU44" s="130">
        <v>36313.08270099674</v>
      </c>
      <c r="BX44" s="87"/>
    </row>
    <row r="45" spans="1:76">
      <c r="A45" s="33" t="s">
        <v>469</v>
      </c>
      <c r="B45" s="26" t="s">
        <v>374</v>
      </c>
      <c r="C45" s="89" t="s">
        <v>61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2.7264746133035702</v>
      </c>
      <c r="AG45" s="81">
        <v>0</v>
      </c>
      <c r="AH45" s="81">
        <v>693.7688563445314</v>
      </c>
      <c r="AI45" s="81">
        <v>0</v>
      </c>
      <c r="AJ45" s="81">
        <v>0</v>
      </c>
      <c r="AK45" s="81">
        <v>0</v>
      </c>
      <c r="AL45" s="81">
        <v>4961.9347089600551</v>
      </c>
      <c r="AM45" s="81">
        <v>29.260403277005182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4.4725754200922943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5.3991863555839155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129">
        <v>5697.5622049705717</v>
      </c>
      <c r="BQ45" s="81">
        <v>129.2085064684392</v>
      </c>
      <c r="BR45" s="129">
        <v>5826.7707114390105</v>
      </c>
      <c r="BS45" s="81">
        <v>186.39104007672395</v>
      </c>
      <c r="BT45" s="81">
        <v>46.789874147238663</v>
      </c>
      <c r="BU45" s="130">
        <v>6059.9516256629731</v>
      </c>
      <c r="BX45" s="87"/>
    </row>
    <row r="46" spans="1:76">
      <c r="A46" s="33" t="s">
        <v>470</v>
      </c>
      <c r="B46" s="26" t="s">
        <v>375</v>
      </c>
      <c r="C46" s="89" t="s">
        <v>62</v>
      </c>
      <c r="D46" s="81">
        <v>0</v>
      </c>
      <c r="E46" s="81">
        <v>0</v>
      </c>
      <c r="F46" s="81">
        <v>230.8307042103194</v>
      </c>
      <c r="G46" s="81">
        <v>25.563817442846265</v>
      </c>
      <c r="H46" s="81">
        <v>2309.8705732617491</v>
      </c>
      <c r="I46" s="81">
        <v>65.053039482526444</v>
      </c>
      <c r="J46" s="81">
        <v>0</v>
      </c>
      <c r="K46" s="81">
        <v>0</v>
      </c>
      <c r="L46" s="81">
        <v>0</v>
      </c>
      <c r="M46" s="81">
        <v>0</v>
      </c>
      <c r="N46" s="81">
        <v>5.5658382126794761</v>
      </c>
      <c r="O46" s="81">
        <v>0</v>
      </c>
      <c r="P46" s="81">
        <v>0</v>
      </c>
      <c r="Q46" s="81">
        <v>13.061590028658859</v>
      </c>
      <c r="R46" s="81">
        <v>0</v>
      </c>
      <c r="S46" s="81">
        <v>5.2223258181038634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281.46165921853822</v>
      </c>
      <c r="AD46" s="81">
        <v>2429.4566284810967</v>
      </c>
      <c r="AE46" s="81">
        <v>4.6390451981177208</v>
      </c>
      <c r="AF46" s="81">
        <v>153.2723643348223</v>
      </c>
      <c r="AG46" s="81">
        <v>408.19456486926401</v>
      </c>
      <c r="AH46" s="81">
        <v>52.631415506705899</v>
      </c>
      <c r="AI46" s="81">
        <v>0</v>
      </c>
      <c r="AJ46" s="81">
        <v>0</v>
      </c>
      <c r="AK46" s="81">
        <v>0.53360654634531823</v>
      </c>
      <c r="AL46" s="81">
        <v>0</v>
      </c>
      <c r="AM46" s="81">
        <v>53689.660255340335</v>
      </c>
      <c r="AN46" s="81">
        <v>0</v>
      </c>
      <c r="AO46" s="81">
        <v>20.663102173130614</v>
      </c>
      <c r="AP46" s="81">
        <v>1.6756656100844161</v>
      </c>
      <c r="AQ46" s="81">
        <v>0</v>
      </c>
      <c r="AR46" s="81">
        <v>0</v>
      </c>
      <c r="AS46" s="81">
        <v>0</v>
      </c>
      <c r="AT46" s="81">
        <v>0</v>
      </c>
      <c r="AU46" s="81">
        <v>132.78075021583058</v>
      </c>
      <c r="AV46" s="81">
        <v>105.4598778963324</v>
      </c>
      <c r="AW46" s="81">
        <v>26.674348076541868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36.571282018161526</v>
      </c>
      <c r="BD46" s="81">
        <v>255.59027931069372</v>
      </c>
      <c r="BE46" s="81">
        <v>0</v>
      </c>
      <c r="BF46" s="81">
        <v>0</v>
      </c>
      <c r="BG46" s="81">
        <v>0</v>
      </c>
      <c r="BH46" s="81">
        <v>0</v>
      </c>
      <c r="BI46" s="81">
        <v>0.55183588680413775</v>
      </c>
      <c r="BJ46" s="81">
        <v>131.53191568397571</v>
      </c>
      <c r="BK46" s="81">
        <v>0</v>
      </c>
      <c r="BL46" s="81">
        <v>0</v>
      </c>
      <c r="BM46" s="81">
        <v>159.70677507953673</v>
      </c>
      <c r="BN46" s="81">
        <v>0</v>
      </c>
      <c r="BO46" s="81">
        <v>0</v>
      </c>
      <c r="BP46" s="129">
        <v>60546.223259903207</v>
      </c>
      <c r="BQ46" s="81">
        <v>40562.02811231526</v>
      </c>
      <c r="BR46" s="129">
        <v>101108.25137221847</v>
      </c>
      <c r="BS46" s="81">
        <v>0</v>
      </c>
      <c r="BT46" s="81">
        <v>723.41544448873617</v>
      </c>
      <c r="BU46" s="130">
        <v>101831.66681670721</v>
      </c>
      <c r="BX46" s="87"/>
    </row>
    <row r="47" spans="1:76">
      <c r="A47" s="33" t="s">
        <v>471</v>
      </c>
      <c r="B47" s="26" t="s">
        <v>346</v>
      </c>
      <c r="C47" s="89" t="s">
        <v>145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>
        <v>54.514526525932219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162.01427821109036</v>
      </c>
      <c r="AE47" s="81">
        <v>4.0022050794660202E-2</v>
      </c>
      <c r="AF47" s="81">
        <v>0</v>
      </c>
      <c r="AG47" s="81">
        <v>1.917854091877035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1907.0420996203995</v>
      </c>
      <c r="AO47" s="81">
        <v>32.510088587654039</v>
      </c>
      <c r="AP47" s="81">
        <v>0</v>
      </c>
      <c r="AQ47" s="81">
        <v>648.25720908098094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129">
        <v>2806.2960781687289</v>
      </c>
      <c r="BQ47" s="81">
        <v>3106.3691483785869</v>
      </c>
      <c r="BR47" s="129">
        <v>5912.6652265473158</v>
      </c>
      <c r="BS47" s="81">
        <v>901.46484031880254</v>
      </c>
      <c r="BT47" s="81">
        <v>408.8863227666987</v>
      </c>
      <c r="BU47" s="130">
        <v>7223.0163896328168</v>
      </c>
      <c r="BX47" s="87"/>
    </row>
    <row r="48" spans="1:76">
      <c r="A48" s="33" t="s">
        <v>472</v>
      </c>
      <c r="B48" s="26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3.0561504583277777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20586.459701840777</v>
      </c>
      <c r="AP48" s="81">
        <v>97.927986039467442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1">
        <v>279.72230190560282</v>
      </c>
      <c r="BE48" s="81">
        <v>68.126998601060407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674.65940045342882</v>
      </c>
      <c r="BM48" s="81">
        <v>0</v>
      </c>
      <c r="BN48" s="81">
        <v>0</v>
      </c>
      <c r="BO48" s="81">
        <v>0</v>
      </c>
      <c r="BP48" s="129">
        <v>21709.952539298662</v>
      </c>
      <c r="BQ48" s="81">
        <v>2117.143049301817</v>
      </c>
      <c r="BR48" s="129">
        <v>23827.095588600478</v>
      </c>
      <c r="BS48" s="81">
        <v>1232.2272515148356</v>
      </c>
      <c r="BT48" s="81">
        <v>639.78702059284831</v>
      </c>
      <c r="BU48" s="130">
        <v>25699.109860708162</v>
      </c>
      <c r="BX48" s="87"/>
    </row>
    <row r="49" spans="1:76">
      <c r="A49" s="33" t="s">
        <v>473</v>
      </c>
      <c r="B49" s="26" t="s">
        <v>377</v>
      </c>
      <c r="C49" s="89" t="s">
        <v>63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5.5724856035479373</v>
      </c>
      <c r="AF49" s="81">
        <v>37.71240473126808</v>
      </c>
      <c r="AG49" s="81">
        <v>15.916160615936263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666.01385262287977</v>
      </c>
      <c r="AP49" s="81">
        <v>72254.945717220035</v>
      </c>
      <c r="AQ49" s="81">
        <v>246.88761860837121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6.9584737758774518</v>
      </c>
      <c r="AZ49" s="81">
        <v>0</v>
      </c>
      <c r="BA49" s="81">
        <v>0</v>
      </c>
      <c r="BB49" s="81">
        <v>0</v>
      </c>
      <c r="BC49" s="81">
        <v>0</v>
      </c>
      <c r="BD49" s="81">
        <v>263.33205532465223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129">
        <v>73497.338768502566</v>
      </c>
      <c r="BQ49" s="81">
        <v>18581.83926245321</v>
      </c>
      <c r="BR49" s="129">
        <v>92079.17803095578</v>
      </c>
      <c r="BS49" s="81">
        <v>0</v>
      </c>
      <c r="BT49" s="81">
        <v>1397.3248310029462</v>
      </c>
      <c r="BU49" s="130">
        <v>93476.502861958725</v>
      </c>
      <c r="BX49" s="87"/>
    </row>
    <row r="50" spans="1:76">
      <c r="A50" s="33" t="s">
        <v>474</v>
      </c>
      <c r="B50" s="26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4.0881189352992555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0</v>
      </c>
      <c r="AO50" s="81">
        <v>0</v>
      </c>
      <c r="AP50" s="81">
        <v>41.548539513770528</v>
      </c>
      <c r="AQ50" s="81">
        <v>9628.6126105822841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74.421112596838114</v>
      </c>
      <c r="AX50" s="81">
        <v>0</v>
      </c>
      <c r="AY50" s="81">
        <v>211.9333207275011</v>
      </c>
      <c r="AZ50" s="81">
        <v>0</v>
      </c>
      <c r="BA50" s="81">
        <v>0</v>
      </c>
      <c r="BB50" s="81">
        <v>0</v>
      </c>
      <c r="BC50" s="81">
        <v>0</v>
      </c>
      <c r="BD50" s="81">
        <v>35.413809820570378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129">
        <v>9996.0175121762641</v>
      </c>
      <c r="BQ50" s="81">
        <v>1259.3631860275575</v>
      </c>
      <c r="BR50" s="129">
        <v>11255.380698203822</v>
      </c>
      <c r="BS50" s="81">
        <v>0</v>
      </c>
      <c r="BT50" s="81">
        <v>232.64793272564901</v>
      </c>
      <c r="BU50" s="130">
        <v>11488.028630929472</v>
      </c>
      <c r="BX50" s="87"/>
    </row>
    <row r="51" spans="1:76">
      <c r="A51" s="33" t="s">
        <v>475</v>
      </c>
      <c r="B51" s="22" t="s">
        <v>347</v>
      </c>
      <c r="C51" s="90" t="s">
        <v>147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678.29071334547348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54915.515167084537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129">
        <v>55593.805880430009</v>
      </c>
      <c r="BQ51" s="81">
        <v>3329.5205405811944</v>
      </c>
      <c r="BR51" s="129">
        <v>58923.326421011203</v>
      </c>
      <c r="BS51" s="81">
        <v>0</v>
      </c>
      <c r="BT51" s="81">
        <v>142.73590872419777</v>
      </c>
      <c r="BU51" s="130">
        <v>59066.062329735403</v>
      </c>
      <c r="BX51" s="87"/>
    </row>
    <row r="52" spans="1:76">
      <c r="A52" s="33" t="s">
        <v>476</v>
      </c>
      <c r="B52" s="22" t="s">
        <v>379</v>
      </c>
      <c r="C52" s="90" t="s">
        <v>148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8238.700273088145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129">
        <v>8238.700273088145</v>
      </c>
      <c r="BQ52" s="81">
        <v>3704.6418945612727</v>
      </c>
      <c r="BR52" s="129">
        <v>11943.342167649418</v>
      </c>
      <c r="BS52" s="81">
        <v>0</v>
      </c>
      <c r="BT52" s="81">
        <v>4.7117780160122917</v>
      </c>
      <c r="BU52" s="130">
        <v>11948.05394566543</v>
      </c>
      <c r="BX52" s="87"/>
    </row>
    <row r="53" spans="1:76">
      <c r="A53" s="33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129">
        <v>0</v>
      </c>
      <c r="BS53" s="81">
        <v>0</v>
      </c>
      <c r="BT53" s="81">
        <v>0</v>
      </c>
      <c r="BU53" s="130">
        <v>0</v>
      </c>
      <c r="BX53" s="87"/>
    </row>
    <row r="54" spans="1:76" s="24" customFormat="1">
      <c r="A54" s="33" t="s">
        <v>478</v>
      </c>
      <c r="B54" s="22" t="s">
        <v>66</v>
      </c>
      <c r="C54" s="90" t="s">
        <v>65</v>
      </c>
      <c r="D54" s="81">
        <v>0</v>
      </c>
      <c r="E54" s="81">
        <v>0</v>
      </c>
      <c r="F54" s="81">
        <v>0</v>
      </c>
      <c r="G54" s="81">
        <v>7.7207456283205183</v>
      </c>
      <c r="H54" s="81">
        <v>201.40330507284403</v>
      </c>
      <c r="I54" s="81">
        <v>31.08702872158387</v>
      </c>
      <c r="J54" s="81">
        <v>0</v>
      </c>
      <c r="K54" s="81">
        <v>0</v>
      </c>
      <c r="L54" s="81">
        <v>65.525075279302413</v>
      </c>
      <c r="M54" s="81">
        <v>0</v>
      </c>
      <c r="N54" s="81">
        <v>0</v>
      </c>
      <c r="O54" s="81">
        <v>0</v>
      </c>
      <c r="P54" s="81">
        <v>0</v>
      </c>
      <c r="Q54" s="81">
        <v>82.959944424932132</v>
      </c>
      <c r="R54" s="81">
        <v>1.8823213090149695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95.943518565134767</v>
      </c>
      <c r="AA54" s="81">
        <v>0</v>
      </c>
      <c r="AB54" s="81">
        <v>0</v>
      </c>
      <c r="AC54" s="81">
        <v>18.978968840698904</v>
      </c>
      <c r="AD54" s="81">
        <v>11001.291202339164</v>
      </c>
      <c r="AE54" s="81">
        <v>134.03893744222765</v>
      </c>
      <c r="AF54" s="81">
        <v>77.861421105137524</v>
      </c>
      <c r="AG54" s="81">
        <v>47.690735898425494</v>
      </c>
      <c r="AH54" s="81">
        <v>34.484336729424143</v>
      </c>
      <c r="AI54" s="81">
        <v>0</v>
      </c>
      <c r="AJ54" s="81">
        <v>0</v>
      </c>
      <c r="AK54" s="81">
        <v>225.20665421479617</v>
      </c>
      <c r="AL54" s="81">
        <v>0</v>
      </c>
      <c r="AM54" s="81">
        <v>855.65141889223173</v>
      </c>
      <c r="AN54" s="81">
        <v>0</v>
      </c>
      <c r="AO54" s="81">
        <v>12.480455768161063</v>
      </c>
      <c r="AP54" s="81">
        <v>109.36220411531619</v>
      </c>
      <c r="AQ54" s="81">
        <v>0</v>
      </c>
      <c r="AR54" s="81">
        <v>0</v>
      </c>
      <c r="AS54" s="81">
        <v>0</v>
      </c>
      <c r="AT54" s="81">
        <v>0</v>
      </c>
      <c r="AU54" s="81">
        <v>97424.758705406028</v>
      </c>
      <c r="AV54" s="81">
        <v>2237.085588311179</v>
      </c>
      <c r="AW54" s="81">
        <v>0.57098006925380751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13.887090004604287</v>
      </c>
      <c r="BD54" s="81">
        <v>4.7371225973692157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129">
        <v>112684.60776073515</v>
      </c>
      <c r="BQ54" s="81">
        <v>0</v>
      </c>
      <c r="BR54" s="129">
        <v>112684.60776073515</v>
      </c>
      <c r="BS54" s="81">
        <v>0</v>
      </c>
      <c r="BT54" s="81">
        <v>128.74061652546595</v>
      </c>
      <c r="BU54" s="130">
        <v>112813.34837726061</v>
      </c>
      <c r="BW54" s="79"/>
      <c r="BX54" s="86"/>
    </row>
    <row r="55" spans="1:76">
      <c r="A55" s="33" t="s">
        <v>479</v>
      </c>
      <c r="B55" s="22" t="s">
        <v>380</v>
      </c>
      <c r="C55" s="90" t="s">
        <v>150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8.1359158090203554</v>
      </c>
      <c r="AN55" s="81">
        <v>2.9271431665606773</v>
      </c>
      <c r="AO55" s="81">
        <v>0</v>
      </c>
      <c r="AP55" s="81">
        <v>0</v>
      </c>
      <c r="AQ55" s="81">
        <v>357.33329884035868</v>
      </c>
      <c r="AR55" s="81">
        <v>0</v>
      </c>
      <c r="AS55" s="81">
        <v>0</v>
      </c>
      <c r="AT55" s="81">
        <v>0</v>
      </c>
      <c r="AU55" s="81">
        <v>52.99304175482051</v>
      </c>
      <c r="AV55" s="81">
        <v>27927.76337070165</v>
      </c>
      <c r="AW55" s="81">
        <v>898.69574044687522</v>
      </c>
      <c r="AX55" s="81">
        <v>150.71910966967792</v>
      </c>
      <c r="AY55" s="81">
        <v>214.06481573295974</v>
      </c>
      <c r="AZ55" s="81">
        <v>0</v>
      </c>
      <c r="BA55" s="81">
        <v>0</v>
      </c>
      <c r="BB55" s="81">
        <v>0</v>
      </c>
      <c r="BC55" s="81">
        <v>0</v>
      </c>
      <c r="BD55" s="81">
        <v>971.63245275214717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129">
        <v>30584.264888874066</v>
      </c>
      <c r="BQ55" s="81">
        <v>5065.7674398998024</v>
      </c>
      <c r="BR55" s="129">
        <v>35650.032328773872</v>
      </c>
      <c r="BS55" s="81">
        <v>0</v>
      </c>
      <c r="BT55" s="81">
        <v>579.58096412457041</v>
      </c>
      <c r="BU55" s="130">
        <v>36229.613292898444</v>
      </c>
      <c r="BX55" s="87"/>
    </row>
    <row r="56" spans="1:76">
      <c r="A56" s="33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44.105363424219227</v>
      </c>
      <c r="AA56" s="81">
        <v>6574.6728675608774</v>
      </c>
      <c r="AB56" s="81">
        <v>0</v>
      </c>
      <c r="AC56" s="81">
        <v>0</v>
      </c>
      <c r="AD56" s="81">
        <v>889.19302744199524</v>
      </c>
      <c r="AE56" s="81">
        <v>0</v>
      </c>
      <c r="AF56" s="81">
        <v>11.827661068191285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719.40592648474103</v>
      </c>
      <c r="AW56" s="81">
        <v>36468.486925214354</v>
      </c>
      <c r="AX56" s="81">
        <v>151.73047442237521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1">
        <v>193.29571961654361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129">
        <v>45052.7179652333</v>
      </c>
      <c r="BQ56" s="81">
        <v>614.66818961103786</v>
      </c>
      <c r="BR56" s="129">
        <v>45667.386154844338</v>
      </c>
      <c r="BS56" s="81">
        <v>0</v>
      </c>
      <c r="BT56" s="81">
        <v>551.24554808887331</v>
      </c>
      <c r="BU56" s="130">
        <v>46218.631702933213</v>
      </c>
      <c r="BX56" s="87"/>
    </row>
    <row r="57" spans="1:76">
      <c r="A57" s="33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149.8838029933589</v>
      </c>
      <c r="AR57" s="81">
        <v>0</v>
      </c>
      <c r="AS57" s="81">
        <v>0</v>
      </c>
      <c r="AT57" s="81">
        <v>0</v>
      </c>
      <c r="AU57" s="81">
        <v>5.5411770370731865</v>
      </c>
      <c r="AV57" s="81">
        <v>57.707441521595506</v>
      </c>
      <c r="AW57" s="81">
        <v>113.89260687033956</v>
      </c>
      <c r="AX57" s="81">
        <v>407.17914297182438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16.465241799346568</v>
      </c>
      <c r="BE57" s="81">
        <v>271.14722109298037</v>
      </c>
      <c r="BF57" s="81">
        <v>25.6077515301311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129">
        <v>1047.4243858166496</v>
      </c>
      <c r="BQ57" s="81">
        <v>58.712122984714128</v>
      </c>
      <c r="BR57" s="129">
        <v>1106.1365088013638</v>
      </c>
      <c r="BS57" s="81">
        <v>0</v>
      </c>
      <c r="BT57" s="81">
        <v>7.8880879828985018</v>
      </c>
      <c r="BU57" s="130">
        <v>1114.0245967842623</v>
      </c>
      <c r="BX57" s="87"/>
    </row>
    <row r="58" spans="1:76">
      <c r="A58" s="33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14.272263332348965</v>
      </c>
      <c r="AE58" s="81">
        <v>0</v>
      </c>
      <c r="AF58" s="81">
        <v>9.1412719256097716</v>
      </c>
      <c r="AG58" s="81">
        <v>14.399736677666752</v>
      </c>
      <c r="AH58" s="81">
        <v>0</v>
      </c>
      <c r="AI58" s="81">
        <v>0</v>
      </c>
      <c r="AJ58" s="81">
        <v>0</v>
      </c>
      <c r="AK58" s="81">
        <v>136.99856098923951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11.492393520818593</v>
      </c>
      <c r="AX58" s="81">
        <v>0</v>
      </c>
      <c r="AY58" s="81">
        <v>7404.5928176302132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129">
        <v>7590.8970440758967</v>
      </c>
      <c r="BQ58" s="81">
        <v>2702.6195406150896</v>
      </c>
      <c r="BR58" s="129">
        <v>10293.516584690986</v>
      </c>
      <c r="BS58" s="81">
        <v>0</v>
      </c>
      <c r="BT58" s="81">
        <v>185.37409471616724</v>
      </c>
      <c r="BU58" s="130">
        <v>10478.890679407154</v>
      </c>
      <c r="BX58" s="87"/>
    </row>
    <row r="59" spans="1:76">
      <c r="A59" s="33" t="s">
        <v>483</v>
      </c>
      <c r="B59" s="22" t="s">
        <v>350</v>
      </c>
      <c r="C59" s="90" t="s">
        <v>154</v>
      </c>
      <c r="D59" s="81">
        <v>1455.9790198212245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590.4213482049538</v>
      </c>
      <c r="P59" s="81">
        <v>0</v>
      </c>
      <c r="Q59" s="81">
        <v>18.63366411005844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2.1034432451633087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0.70076874628666064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1.4863635392832144</v>
      </c>
      <c r="AV59" s="81">
        <v>31.294549560070415</v>
      </c>
      <c r="AW59" s="81">
        <v>29.616102482240855</v>
      </c>
      <c r="AX59" s="81">
        <v>0</v>
      </c>
      <c r="AY59" s="81">
        <v>62.324995283592749</v>
      </c>
      <c r="AZ59" s="81">
        <v>2580.7040679396396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129">
        <v>4773.2643229325131</v>
      </c>
      <c r="BQ59" s="81">
        <v>2218.0165738966466</v>
      </c>
      <c r="BR59" s="129">
        <v>6991.2808968291592</v>
      </c>
      <c r="BS59" s="81">
        <v>117.79429411474933</v>
      </c>
      <c r="BT59" s="81">
        <v>9.7714389571861293</v>
      </c>
      <c r="BU59" s="130">
        <v>7118.8466299010943</v>
      </c>
      <c r="BX59" s="87"/>
    </row>
    <row r="60" spans="1:76">
      <c r="A60" s="33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1.1817164643542912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55.740829484160201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4329.1763303256939</v>
      </c>
      <c r="AE60" s="81">
        <v>0</v>
      </c>
      <c r="AF60" s="81">
        <v>0</v>
      </c>
      <c r="AG60" s="81">
        <v>1.5936244499058256</v>
      </c>
      <c r="AH60" s="81">
        <v>9.7629450329860337</v>
      </c>
      <c r="AI60" s="81">
        <v>2.8885017165469096</v>
      </c>
      <c r="AJ60" s="81">
        <v>0</v>
      </c>
      <c r="AK60" s="81">
        <v>4.4710440746031646</v>
      </c>
      <c r="AL60" s="81">
        <v>0</v>
      </c>
      <c r="AM60" s="81">
        <v>11.970038885960204</v>
      </c>
      <c r="AN60" s="81">
        <v>0</v>
      </c>
      <c r="AO60" s="81">
        <v>0</v>
      </c>
      <c r="AP60" s="81">
        <v>0</v>
      </c>
      <c r="AQ60" s="81">
        <v>19.962867101443578</v>
      </c>
      <c r="AR60" s="81">
        <v>0</v>
      </c>
      <c r="AS60" s="81">
        <v>0</v>
      </c>
      <c r="AT60" s="81">
        <v>0</v>
      </c>
      <c r="AU60" s="81">
        <v>2.167613494788021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1240.2379862159889</v>
      </c>
      <c r="BB60" s="81">
        <v>0</v>
      </c>
      <c r="BC60" s="81">
        <v>29.215081330723372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129">
        <v>5708.368578577154</v>
      </c>
      <c r="BQ60" s="81">
        <v>5145.0262329410834</v>
      </c>
      <c r="BR60" s="129">
        <v>10853.394811518237</v>
      </c>
      <c r="BS60" s="81">
        <v>0</v>
      </c>
      <c r="BT60" s="81">
        <v>70.327418370588077</v>
      </c>
      <c r="BU60" s="130">
        <v>10923.722229888826</v>
      </c>
      <c r="BW60" s="77" t="s">
        <v>18</v>
      </c>
      <c r="BX60" s="87"/>
    </row>
    <row r="61" spans="1:76">
      <c r="A61" s="33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517.83631437245253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129">
        <v>517.83631437245253</v>
      </c>
      <c r="BQ61" s="81">
        <v>0</v>
      </c>
      <c r="BR61" s="129">
        <v>517.83631437245253</v>
      </c>
      <c r="BS61" s="81">
        <v>0</v>
      </c>
      <c r="BT61" s="81">
        <v>1.6170027783116221</v>
      </c>
      <c r="BU61" s="130">
        <v>519.45331715076418</v>
      </c>
      <c r="BX61" s="87"/>
    </row>
    <row r="62" spans="1:76">
      <c r="A62" s="33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336.15103482409387</v>
      </c>
      <c r="AE62" s="81">
        <v>0</v>
      </c>
      <c r="AF62" s="81">
        <v>0</v>
      </c>
      <c r="AG62" s="81">
        <v>0</v>
      </c>
      <c r="AH62" s="81">
        <v>52.534248580000607</v>
      </c>
      <c r="AI62" s="81">
        <v>0</v>
      </c>
      <c r="AJ62" s="81">
        <v>0</v>
      </c>
      <c r="AK62" s="81">
        <v>0</v>
      </c>
      <c r="AL62" s="81">
        <v>0</v>
      </c>
      <c r="AM62" s="81">
        <v>39.512650104245076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0.619318141368006</v>
      </c>
      <c r="AV62" s="81">
        <v>0</v>
      </c>
      <c r="AW62" s="81">
        <v>0</v>
      </c>
      <c r="AX62" s="81">
        <v>0</v>
      </c>
      <c r="AY62" s="81">
        <v>0</v>
      </c>
      <c r="AZ62" s="81">
        <v>6.4206662186836931</v>
      </c>
      <c r="BA62" s="81">
        <v>0.7909398878473447</v>
      </c>
      <c r="BB62" s="81">
        <v>0</v>
      </c>
      <c r="BC62" s="81">
        <v>16864.49438096258</v>
      </c>
      <c r="BD62" s="81">
        <v>0</v>
      </c>
      <c r="BE62" s="81">
        <v>21.197543622861822</v>
      </c>
      <c r="BF62" s="81">
        <v>7.0590963646376794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129">
        <v>17328.779878706318</v>
      </c>
      <c r="BQ62" s="81">
        <v>3536.126464007019</v>
      </c>
      <c r="BR62" s="129">
        <v>20864.906342713337</v>
      </c>
      <c r="BS62" s="81">
        <v>0</v>
      </c>
      <c r="BT62" s="81">
        <v>44.831371543212889</v>
      </c>
      <c r="BU62" s="130">
        <v>20909.737714256549</v>
      </c>
      <c r="BX62" s="87"/>
    </row>
    <row r="63" spans="1:76">
      <c r="A63" s="33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396.50724795588468</v>
      </c>
      <c r="AD63" s="81">
        <v>46.535672952024925</v>
      </c>
      <c r="AE63" s="81">
        <v>44.493114460144056</v>
      </c>
      <c r="AF63" s="81">
        <v>218.35770753708135</v>
      </c>
      <c r="AG63" s="81">
        <v>77.885926986680559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60.811906449402017</v>
      </c>
      <c r="AR63" s="81">
        <v>0</v>
      </c>
      <c r="AS63" s="81">
        <v>0</v>
      </c>
      <c r="AT63" s="81">
        <v>0</v>
      </c>
      <c r="AU63" s="81">
        <v>0</v>
      </c>
      <c r="AV63" s="81">
        <v>391.71963723633411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1">
        <v>57776.852326881119</v>
      </c>
      <c r="BE63" s="81">
        <v>1435.7385284841014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0</v>
      </c>
      <c r="BL63" s="81">
        <v>0</v>
      </c>
      <c r="BM63" s="81">
        <v>91.85714702084006</v>
      </c>
      <c r="BN63" s="81">
        <v>0</v>
      </c>
      <c r="BO63" s="81">
        <v>0</v>
      </c>
      <c r="BP63" s="129">
        <v>60540.759215963611</v>
      </c>
      <c r="BQ63" s="81">
        <v>4144.5699965375106</v>
      </c>
      <c r="BR63" s="129">
        <v>64685.329212501121</v>
      </c>
      <c r="BS63" s="81">
        <v>0</v>
      </c>
      <c r="BT63" s="81">
        <v>456.31360833384304</v>
      </c>
      <c r="BU63" s="130">
        <v>65141.642820834961</v>
      </c>
      <c r="BX63" s="87"/>
    </row>
    <row r="64" spans="1:76">
      <c r="A64" s="33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92149.967971151622</v>
      </c>
      <c r="BF64" s="81">
        <v>1023.4168207281757</v>
      </c>
      <c r="BG64" s="81">
        <v>568.4952578593203</v>
      </c>
      <c r="BH64" s="81">
        <v>248.61691881702558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129">
        <v>93990.496968556152</v>
      </c>
      <c r="BQ64" s="81">
        <v>7057.295777966704</v>
      </c>
      <c r="BR64" s="129">
        <v>101047.79274652286</v>
      </c>
      <c r="BS64" s="81">
        <v>0</v>
      </c>
      <c r="BT64" s="81">
        <v>0</v>
      </c>
      <c r="BU64" s="130">
        <v>101047.79274652286</v>
      </c>
      <c r="BX64" s="87"/>
    </row>
    <row r="65" spans="1:77">
      <c r="A65" s="33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80.035447015244785</v>
      </c>
      <c r="AE65" s="81">
        <v>0</v>
      </c>
      <c r="AF65" s="81">
        <v>3183.9683905059683</v>
      </c>
      <c r="AG65" s="81">
        <v>12.313555322840672</v>
      </c>
      <c r="AH65" s="81">
        <v>3.891951994702632</v>
      </c>
      <c r="AI65" s="81">
        <v>0</v>
      </c>
      <c r="AJ65" s="81">
        <v>0</v>
      </c>
      <c r="AK65" s="81">
        <v>0</v>
      </c>
      <c r="AL65" s="81">
        <v>0</v>
      </c>
      <c r="AM65" s="81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2294.274480205474</v>
      </c>
      <c r="BF65" s="81">
        <v>50388.532838496219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23.935844222720789</v>
      </c>
      <c r="BM65" s="81">
        <v>11.648730896656618</v>
      </c>
      <c r="BN65" s="81">
        <v>0</v>
      </c>
      <c r="BO65" s="81">
        <v>0</v>
      </c>
      <c r="BP65" s="129">
        <v>55998.601238659823</v>
      </c>
      <c r="BQ65" s="81">
        <v>494.08091573370143</v>
      </c>
      <c r="BR65" s="129">
        <v>56492.682154393522</v>
      </c>
      <c r="BS65" s="81">
        <v>0</v>
      </c>
      <c r="BT65" s="81">
        <v>17.294280890209336</v>
      </c>
      <c r="BU65" s="130">
        <v>56509.97643528373</v>
      </c>
      <c r="BX65" s="87"/>
    </row>
    <row r="66" spans="1:77">
      <c r="A66" s="33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14.458705208883806</v>
      </c>
      <c r="Z66" s="81">
        <v>0</v>
      </c>
      <c r="AA66" s="81">
        <v>0</v>
      </c>
      <c r="AB66" s="81">
        <v>0</v>
      </c>
      <c r="AC66" s="81">
        <v>26.646480044904752</v>
      </c>
      <c r="AD66" s="81">
        <v>17.530167956464318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6.6966539498634745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11236.554830983516</v>
      </c>
      <c r="BF66" s="81">
        <v>0</v>
      </c>
      <c r="BG66" s="81">
        <v>53512.074048092836</v>
      </c>
      <c r="BH66" s="81">
        <v>0</v>
      </c>
      <c r="BI66" s="81">
        <v>0</v>
      </c>
      <c r="BJ66" s="81">
        <v>0</v>
      </c>
      <c r="BK66" s="81">
        <v>1200.401246859939</v>
      </c>
      <c r="BL66" s="81">
        <v>0</v>
      </c>
      <c r="BM66" s="81">
        <v>4.393941121349286</v>
      </c>
      <c r="BN66" s="81">
        <v>0</v>
      </c>
      <c r="BO66" s="81">
        <v>0</v>
      </c>
      <c r="BP66" s="129">
        <v>66018.756074217759</v>
      </c>
      <c r="BQ66" s="81">
        <v>7836.4672772669928</v>
      </c>
      <c r="BR66" s="129">
        <v>73855.223351484747</v>
      </c>
      <c r="BS66" s="81">
        <v>0</v>
      </c>
      <c r="BT66" s="81">
        <v>22.333864342021254</v>
      </c>
      <c r="BU66" s="130">
        <v>73877.557215826775</v>
      </c>
      <c r="BX66" s="87"/>
    </row>
    <row r="67" spans="1:77">
      <c r="A67" s="33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3879.9696359649543</v>
      </c>
      <c r="BF67" s="81">
        <v>387.32471001412028</v>
      </c>
      <c r="BG67" s="81">
        <v>0</v>
      </c>
      <c r="BH67" s="81">
        <v>1368.1964708524988</v>
      </c>
      <c r="BI67" s="81">
        <v>0</v>
      </c>
      <c r="BJ67" s="81">
        <v>0</v>
      </c>
      <c r="BK67" s="81">
        <v>3593.1962352409505</v>
      </c>
      <c r="BL67" s="81">
        <v>0</v>
      </c>
      <c r="BM67" s="81">
        <v>0</v>
      </c>
      <c r="BN67" s="81">
        <v>0</v>
      </c>
      <c r="BO67" s="81">
        <v>0</v>
      </c>
      <c r="BP67" s="129">
        <v>9228.6870520725242</v>
      </c>
      <c r="BQ67" s="81">
        <v>0</v>
      </c>
      <c r="BR67" s="129">
        <v>9228.6870520725242</v>
      </c>
      <c r="BS67" s="81">
        <v>0</v>
      </c>
      <c r="BT67" s="81">
        <v>2.0304277760468685</v>
      </c>
      <c r="BU67" s="130">
        <v>9230.7174798485703</v>
      </c>
      <c r="BX67" s="87"/>
    </row>
    <row r="68" spans="1:77">
      <c r="A68" s="33" t="s">
        <v>492</v>
      </c>
      <c r="B68" s="20" t="s">
        <v>391</v>
      </c>
      <c r="C68" s="91" t="s">
        <v>160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78.907194777621328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36.772093266814515</v>
      </c>
      <c r="BB68" s="81">
        <v>0</v>
      </c>
      <c r="BC68" s="81">
        <v>0</v>
      </c>
      <c r="BD68" s="81">
        <v>32.82704112675205</v>
      </c>
      <c r="BE68" s="81">
        <v>86.684273037377153</v>
      </c>
      <c r="BF68" s="81">
        <v>31.850141858933405</v>
      </c>
      <c r="BG68" s="81">
        <v>0</v>
      </c>
      <c r="BH68" s="81">
        <v>0</v>
      </c>
      <c r="BI68" s="81">
        <v>15964.955671382981</v>
      </c>
      <c r="BJ68" s="81">
        <v>35.254383505716298</v>
      </c>
      <c r="BK68" s="81">
        <v>1557.6923113816763</v>
      </c>
      <c r="BL68" s="81">
        <v>0</v>
      </c>
      <c r="BM68" s="81">
        <v>11.588506285200642</v>
      </c>
      <c r="BN68" s="81">
        <v>0</v>
      </c>
      <c r="BO68" s="81">
        <v>0</v>
      </c>
      <c r="BP68" s="129">
        <v>17836.531616623073</v>
      </c>
      <c r="BQ68" s="81">
        <v>8123.8201007977796</v>
      </c>
      <c r="BR68" s="129">
        <v>25960.351717420854</v>
      </c>
      <c r="BS68" s="81">
        <v>122.1577225562479</v>
      </c>
      <c r="BT68" s="81">
        <v>4033.0185596459132</v>
      </c>
      <c r="BU68" s="130">
        <v>30115.527999623017</v>
      </c>
      <c r="BX68" s="87"/>
    </row>
    <row r="69" spans="1:77">
      <c r="A69" s="33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1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0</v>
      </c>
      <c r="BE69" s="81">
        <v>0</v>
      </c>
      <c r="BF69" s="81">
        <v>0</v>
      </c>
      <c r="BG69" s="81">
        <v>0</v>
      </c>
      <c r="BH69" s="81">
        <v>0</v>
      </c>
      <c r="BI69" s="81">
        <v>0</v>
      </c>
      <c r="BJ69" s="81">
        <v>3175.1687001730484</v>
      </c>
      <c r="BK69" s="81">
        <v>0</v>
      </c>
      <c r="BL69" s="81">
        <v>0</v>
      </c>
      <c r="BM69" s="81">
        <v>0</v>
      </c>
      <c r="BN69" s="81">
        <v>0</v>
      </c>
      <c r="BO69" s="81">
        <v>0</v>
      </c>
      <c r="BP69" s="129">
        <v>3175.1687001730484</v>
      </c>
      <c r="BQ69" s="81">
        <v>14058.399670663264</v>
      </c>
      <c r="BR69" s="129">
        <v>17233.568370836314</v>
      </c>
      <c r="BS69" s="81">
        <v>0</v>
      </c>
      <c r="BT69" s="81">
        <v>12.86755725472616</v>
      </c>
      <c r="BU69" s="130">
        <v>17246.435928091039</v>
      </c>
      <c r="BX69" s="87"/>
    </row>
    <row r="70" spans="1:77">
      <c r="A70" s="33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0</v>
      </c>
      <c r="BJ70" s="81">
        <v>0</v>
      </c>
      <c r="BK70" s="81">
        <v>10458.163513280604</v>
      </c>
      <c r="BL70" s="81">
        <v>0</v>
      </c>
      <c r="BM70" s="81">
        <v>0</v>
      </c>
      <c r="BN70" s="81">
        <v>0</v>
      </c>
      <c r="BO70" s="81">
        <v>0</v>
      </c>
      <c r="BP70" s="129">
        <v>10458.163513280604</v>
      </c>
      <c r="BQ70" s="81">
        <v>101.63608081243285</v>
      </c>
      <c r="BR70" s="129">
        <v>10559.799594093038</v>
      </c>
      <c r="BS70" s="81">
        <v>0</v>
      </c>
      <c r="BT70" s="81">
        <v>37.33421652476548</v>
      </c>
      <c r="BU70" s="130">
        <v>10597.133810617803</v>
      </c>
      <c r="BX70" s="87"/>
    </row>
    <row r="71" spans="1:77">
      <c r="A71" s="33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206.14907136816245</v>
      </c>
      <c r="Z71" s="81">
        <v>0</v>
      </c>
      <c r="AA71" s="81">
        <v>0</v>
      </c>
      <c r="AB71" s="81">
        <v>0</v>
      </c>
      <c r="AC71" s="81">
        <v>0</v>
      </c>
      <c r="AD71" s="81">
        <v>4.3969872802389158</v>
      </c>
      <c r="AE71" s="81">
        <v>0.9642337800947256</v>
      </c>
      <c r="AF71" s="81">
        <v>10.301048380802303</v>
      </c>
      <c r="AG71" s="81">
        <v>5.7264708662323924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415.4891186124392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0</v>
      </c>
      <c r="BE71" s="81">
        <v>0</v>
      </c>
      <c r="BF71" s="81">
        <v>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5350.2574038152143</v>
      </c>
      <c r="BM71" s="81">
        <v>0</v>
      </c>
      <c r="BN71" s="81">
        <v>0</v>
      </c>
      <c r="BO71" s="81">
        <v>0</v>
      </c>
      <c r="BP71" s="129">
        <v>5993.2843341031839</v>
      </c>
      <c r="BQ71" s="81">
        <v>0</v>
      </c>
      <c r="BR71" s="129">
        <v>5993.2843341031839</v>
      </c>
      <c r="BS71" s="81">
        <v>0</v>
      </c>
      <c r="BT71" s="81">
        <v>35.416482311417838</v>
      </c>
      <c r="BU71" s="130">
        <v>6028.7008164146018</v>
      </c>
      <c r="BX71" s="87"/>
    </row>
    <row r="72" spans="1:77">
      <c r="A72" s="33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4.9160905492587812</v>
      </c>
      <c r="AE72" s="81">
        <v>0</v>
      </c>
      <c r="AF72" s="81">
        <v>0</v>
      </c>
      <c r="AG72" s="81">
        <v>22.015400842175268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14.780258342209532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1">
        <v>93.676945136766605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56.245610395489422</v>
      </c>
      <c r="BK72" s="81">
        <v>0</v>
      </c>
      <c r="BL72" s="81">
        <v>14.640124162388423</v>
      </c>
      <c r="BM72" s="81">
        <v>6895.5741919189995</v>
      </c>
      <c r="BN72" s="81">
        <v>0</v>
      </c>
      <c r="BO72" s="81">
        <v>0</v>
      </c>
      <c r="BP72" s="129">
        <v>7101.8486213472879</v>
      </c>
      <c r="BQ72" s="81">
        <v>6811.7914522534784</v>
      </c>
      <c r="BR72" s="129">
        <v>13913.640073600767</v>
      </c>
      <c r="BS72" s="81">
        <v>0</v>
      </c>
      <c r="BT72" s="81">
        <v>42.680560607687568</v>
      </c>
      <c r="BU72" s="130">
        <v>13956.320634208454</v>
      </c>
      <c r="BX72" s="87"/>
    </row>
    <row r="73" spans="1:77">
      <c r="A73" s="33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357.94462811476217</v>
      </c>
      <c r="BO73" s="81">
        <v>0</v>
      </c>
      <c r="BP73" s="129">
        <v>357.94462811476217</v>
      </c>
      <c r="BQ73" s="81">
        <v>316.42869012104677</v>
      </c>
      <c r="BR73" s="129">
        <v>674.37331823580894</v>
      </c>
      <c r="BS73" s="81">
        <v>0</v>
      </c>
      <c r="BT73" s="81">
        <v>0.1564407394729761</v>
      </c>
      <c r="BU73" s="130">
        <v>674.52975897528188</v>
      </c>
      <c r="BX73" s="87"/>
    </row>
    <row r="74" spans="1:77">
      <c r="A74" s="33" t="s">
        <v>498</v>
      </c>
      <c r="B74" s="109" t="s">
        <v>395</v>
      </c>
      <c r="C74" s="11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129">
        <v>0</v>
      </c>
      <c r="BS74" s="81">
        <v>0</v>
      </c>
      <c r="BT74" s="81">
        <v>0</v>
      </c>
      <c r="BU74" s="130">
        <v>0</v>
      </c>
      <c r="BX74" s="87"/>
    </row>
    <row r="75" spans="1:77" s="24" customFormat="1">
      <c r="A75" s="127" t="s">
        <v>1</v>
      </c>
      <c r="B75" s="111" t="s">
        <v>117</v>
      </c>
      <c r="C75" s="111"/>
      <c r="D75" s="94">
        <v>391008.17165069497</v>
      </c>
      <c r="E75" s="94">
        <v>7936.9257353009889</v>
      </c>
      <c r="F75" s="94">
        <v>6377.8551541448305</v>
      </c>
      <c r="G75" s="94">
        <v>72348.223697841764</v>
      </c>
      <c r="H75" s="94">
        <v>82287.473076103997</v>
      </c>
      <c r="I75" s="94">
        <v>50082.451912328419</v>
      </c>
      <c r="J75" s="94">
        <v>5215.8068179413913</v>
      </c>
      <c r="K75" s="94">
        <v>5361.384622629771</v>
      </c>
      <c r="L75" s="94">
        <v>7756.8175814513952</v>
      </c>
      <c r="M75" s="94">
        <v>1232.8734454887835</v>
      </c>
      <c r="N75" s="94">
        <v>2261.3068366293119</v>
      </c>
      <c r="O75" s="94">
        <v>3278.2754238733687</v>
      </c>
      <c r="P75" s="94">
        <v>6106.3671505570519</v>
      </c>
      <c r="Q75" s="94">
        <v>38214.491144063228</v>
      </c>
      <c r="R75" s="94">
        <v>23619.439866989633</v>
      </c>
      <c r="S75" s="94">
        <v>25496.21192126946</v>
      </c>
      <c r="T75" s="94">
        <v>109.40216466696225</v>
      </c>
      <c r="U75" s="94">
        <v>1191.4128741001941</v>
      </c>
      <c r="V75" s="94">
        <v>638.68198932651421</v>
      </c>
      <c r="W75" s="94">
        <v>0</v>
      </c>
      <c r="X75" s="94">
        <v>0</v>
      </c>
      <c r="Y75" s="94">
        <v>11813.559383994087</v>
      </c>
      <c r="Z75" s="94">
        <v>3306.7314391239402</v>
      </c>
      <c r="AA75" s="94">
        <v>62989.625097530421</v>
      </c>
      <c r="AB75" s="94">
        <v>8974.6975491717531</v>
      </c>
      <c r="AC75" s="94">
        <v>10713.129505136845</v>
      </c>
      <c r="AD75" s="94">
        <v>360040.13707435736</v>
      </c>
      <c r="AE75" s="94">
        <v>30316.764911041344</v>
      </c>
      <c r="AF75" s="94">
        <v>159860.58128322018</v>
      </c>
      <c r="AG75" s="94">
        <v>102063.79059644396</v>
      </c>
      <c r="AH75" s="94">
        <v>37721.338422228306</v>
      </c>
      <c r="AI75" s="94">
        <v>5253.2918969673838</v>
      </c>
      <c r="AJ75" s="94">
        <v>729.00232353182696</v>
      </c>
      <c r="AK75" s="94">
        <v>23006.583572918149</v>
      </c>
      <c r="AL75" s="94">
        <v>5640.2254223055288</v>
      </c>
      <c r="AM75" s="94">
        <v>58221.526209303498</v>
      </c>
      <c r="AN75" s="94">
        <v>2162.929958070989</v>
      </c>
      <c r="AO75" s="94">
        <v>21464.560404032905</v>
      </c>
      <c r="AP75" s="94">
        <v>73732.093332526842</v>
      </c>
      <c r="AQ75" s="94">
        <v>11650.407565871827</v>
      </c>
      <c r="AR75" s="94">
        <v>54915.515167084537</v>
      </c>
      <c r="AS75" s="94">
        <v>8238.700273088145</v>
      </c>
      <c r="AT75" s="94">
        <v>0</v>
      </c>
      <c r="AU75" s="94">
        <v>97777.44816987247</v>
      </c>
      <c r="AV75" s="94">
        <v>34605.820430156025</v>
      </c>
      <c r="AW75" s="94">
        <v>39947.374264396254</v>
      </c>
      <c r="AX75" s="94">
        <v>709.62872706387748</v>
      </c>
      <c r="AY75" s="94">
        <v>8669.7503533221825</v>
      </c>
      <c r="AZ75" s="94">
        <v>2602.5469558836639</v>
      </c>
      <c r="BA75" s="94">
        <v>1283.2646449777449</v>
      </c>
      <c r="BB75" s="94">
        <v>517.83631437245253</v>
      </c>
      <c r="BC75" s="94">
        <v>18734.182488987291</v>
      </c>
      <c r="BD75" s="94">
        <v>60186.891359605957</v>
      </c>
      <c r="BE75" s="94">
        <v>111975.44539796622</v>
      </c>
      <c r="BF75" s="94">
        <v>51863.791358992225</v>
      </c>
      <c r="BG75" s="94">
        <v>54080.569305952158</v>
      </c>
      <c r="BH75" s="94">
        <v>1616.8133896695244</v>
      </c>
      <c r="BI75" s="94">
        <v>17947.126706091178</v>
      </c>
      <c r="BJ75" s="94">
        <v>3720.7963851115587</v>
      </c>
      <c r="BK75" s="94">
        <v>16809.453306763171</v>
      </c>
      <c r="BL75" s="94">
        <v>7293.0371455852601</v>
      </c>
      <c r="BM75" s="94">
        <v>7330.1630978819339</v>
      </c>
      <c r="BN75" s="94">
        <v>357.94462811476217</v>
      </c>
      <c r="BO75" s="94">
        <v>0</v>
      </c>
      <c r="BP75" s="129">
        <v>2321368.6488841167</v>
      </c>
      <c r="BQ75" s="94">
        <v>676902.80722045712</v>
      </c>
      <c r="BR75" s="94">
        <v>2998271.4561045738</v>
      </c>
      <c r="BS75" s="94">
        <v>7.8273387771332636E-11</v>
      </c>
      <c r="BT75" s="94">
        <v>208800.32376797387</v>
      </c>
      <c r="BU75" s="85">
        <v>3207071.7798725478</v>
      </c>
      <c r="BW75" s="77"/>
      <c r="BX75" s="87"/>
    </row>
    <row r="76" spans="1:77" s="24" customFormat="1" ht="15" customHeight="1">
      <c r="A76" s="33" t="s">
        <v>499</v>
      </c>
      <c r="B76" s="109" t="s">
        <v>353</v>
      </c>
      <c r="C76" s="90" t="s">
        <v>500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132"/>
      <c r="AV76" s="132"/>
      <c r="AW76" s="132"/>
      <c r="AX76" s="132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129">
        <v>0</v>
      </c>
      <c r="BQ76" s="151"/>
      <c r="BR76" s="152"/>
      <c r="BS76" s="152"/>
      <c r="BT76" s="152"/>
      <c r="BU76" s="153"/>
      <c r="BW76" s="79"/>
    </row>
    <row r="77" spans="1:77" s="24" customFormat="1" ht="15" customHeight="1">
      <c r="A77" s="33" t="s">
        <v>501</v>
      </c>
      <c r="B77" s="109" t="s">
        <v>396</v>
      </c>
      <c r="C77" s="90" t="s">
        <v>502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132"/>
      <c r="AV77" s="132"/>
      <c r="AW77" s="132"/>
      <c r="AX77" s="132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129">
        <v>0</v>
      </c>
      <c r="BQ77" s="151"/>
      <c r="BR77" s="152"/>
      <c r="BS77" s="152"/>
      <c r="BT77" s="152"/>
      <c r="BU77" s="153"/>
      <c r="BW77" s="79"/>
    </row>
    <row r="78" spans="1:77" s="24" customFormat="1" ht="15" customHeight="1" thickBot="1">
      <c r="A78" s="112" t="s">
        <v>503</v>
      </c>
      <c r="B78" s="113" t="s">
        <v>397</v>
      </c>
      <c r="C78" s="113" t="s">
        <v>167</v>
      </c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34"/>
      <c r="AV78" s="134"/>
      <c r="AW78" s="134"/>
      <c r="AX78" s="13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82"/>
      <c r="BQ78" s="154"/>
      <c r="BR78" s="155"/>
      <c r="BS78" s="155"/>
      <c r="BT78" s="155"/>
      <c r="BU78" s="156"/>
      <c r="BW78" s="79"/>
    </row>
    <row r="79" spans="1:77" s="24" customFormat="1">
      <c r="A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1:77" s="24" customFormat="1">
      <c r="A80" s="25"/>
      <c r="C80" s="25"/>
      <c r="BJ80" s="38"/>
      <c r="BP80" s="38"/>
      <c r="BQ80" s="38"/>
      <c r="BR80" s="38"/>
      <c r="BS80" s="38"/>
      <c r="BT80" s="38"/>
      <c r="BU80" s="38"/>
      <c r="BW80" s="79"/>
    </row>
    <row r="81" spans="1:75" s="24" customFormat="1">
      <c r="A81" s="25"/>
      <c r="C81" s="25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0"/>
      <c r="BQ81" s="79"/>
      <c r="BR81" s="79"/>
      <c r="BS81" s="79"/>
      <c r="BT81" s="79"/>
      <c r="BU81" s="79" t="s">
        <v>18</v>
      </c>
      <c r="BW81" s="79"/>
    </row>
    <row r="82" spans="1:75" s="24" customFormat="1">
      <c r="A82" s="25"/>
      <c r="C82" s="25"/>
      <c r="BJ82" s="38"/>
      <c r="BW82" s="79"/>
    </row>
    <row r="83" spans="1:75" s="24" customFormat="1">
      <c r="A83" s="25"/>
      <c r="C83" s="25"/>
      <c r="BJ83" s="38"/>
      <c r="BP83" s="38"/>
      <c r="BQ83" s="38"/>
      <c r="BT83" s="38"/>
      <c r="BW83" s="79"/>
    </row>
    <row r="84" spans="1:75" s="24" customFormat="1">
      <c r="A84" s="25"/>
      <c r="C84" s="25"/>
      <c r="AP84" s="24" t="s">
        <v>18</v>
      </c>
      <c r="BJ84" s="38"/>
      <c r="BW84" s="79"/>
    </row>
    <row r="85" spans="1:75" s="24" customFormat="1">
      <c r="A85" s="25"/>
      <c r="C85" s="25"/>
      <c r="BJ85" s="38"/>
      <c r="BP85" s="98"/>
      <c r="BQ85" s="98"/>
      <c r="BR85" s="98"/>
      <c r="BS85" s="98"/>
      <c r="BT85" s="98"/>
      <c r="BW85" s="79"/>
    </row>
    <row r="86" spans="1:75" s="24" customFormat="1">
      <c r="A86" s="25"/>
      <c r="C86" s="25"/>
      <c r="BJ86" s="38"/>
      <c r="BW86" s="79"/>
    </row>
    <row r="87" spans="1:75" s="24" customFormat="1">
      <c r="A87" s="25"/>
      <c r="C87" s="25"/>
      <c r="BJ87" s="38"/>
      <c r="BK87" s="24" t="s">
        <v>18</v>
      </c>
      <c r="BW87" s="79"/>
    </row>
    <row r="88" spans="1:75" s="24" customFormat="1">
      <c r="A88" s="25"/>
      <c r="C88" s="25"/>
      <c r="AP88" s="24" t="s">
        <v>18</v>
      </c>
      <c r="BJ88" s="38"/>
      <c r="BW88" s="79"/>
    </row>
    <row r="89" spans="1:75" s="24" customFormat="1">
      <c r="A89" s="25"/>
      <c r="C89" s="25"/>
      <c r="BJ89" s="38"/>
      <c r="BW89" s="79"/>
    </row>
    <row r="90" spans="1:75" s="24" customFormat="1">
      <c r="A90" s="25"/>
      <c r="C90" s="25"/>
      <c r="BJ90" s="38"/>
      <c r="BW90" s="79"/>
    </row>
    <row r="91" spans="1:75" s="24" customFormat="1">
      <c r="A91" s="25"/>
      <c r="C91" s="25"/>
      <c r="BJ91" s="38"/>
      <c r="BW91" s="79"/>
    </row>
    <row r="92" spans="1:75" s="24" customFormat="1">
      <c r="A92" s="25"/>
      <c r="C92" s="25"/>
      <c r="BJ92" s="38"/>
      <c r="BW92" s="79"/>
    </row>
    <row r="93" spans="1:75" s="24" customFormat="1">
      <c r="A93" s="25"/>
      <c r="C93" s="25"/>
      <c r="BJ93" s="38"/>
      <c r="BW93" s="79"/>
    </row>
    <row r="94" spans="1:75" s="24" customFormat="1">
      <c r="A94" s="25"/>
      <c r="C94" s="25"/>
      <c r="BJ94" s="38"/>
      <c r="BW94" s="79"/>
    </row>
    <row r="95" spans="1:75" s="24" customFormat="1">
      <c r="A95" s="25"/>
      <c r="C95" s="25"/>
      <c r="BJ95" s="38"/>
      <c r="BW95" s="79"/>
    </row>
    <row r="96" spans="1:75" s="24" customFormat="1">
      <c r="A96" s="25"/>
      <c r="C96" s="25"/>
      <c r="BJ96" s="38"/>
      <c r="BW96" s="79"/>
    </row>
    <row r="97" spans="1:75" s="24" customFormat="1">
      <c r="A97" s="25"/>
      <c r="C97" s="25"/>
      <c r="BJ97" s="38"/>
      <c r="BW97" s="79"/>
    </row>
    <row r="98" spans="1:75" s="24" customFormat="1">
      <c r="A98" s="25"/>
      <c r="C98" s="25"/>
      <c r="BJ98" s="38"/>
      <c r="BW98" s="79"/>
    </row>
    <row r="99" spans="1:75" s="24" customFormat="1">
      <c r="A99" s="25"/>
      <c r="C99" s="25"/>
      <c r="BJ99" s="38"/>
      <c r="BW99" s="79"/>
    </row>
    <row r="100" spans="1:75" s="24" customFormat="1">
      <c r="A100" s="25"/>
      <c r="C100" s="25"/>
      <c r="BJ100" s="38"/>
      <c r="BW100" s="79"/>
    </row>
    <row r="101" spans="1:75" s="24" customFormat="1">
      <c r="A101" s="25"/>
      <c r="C101" s="25"/>
      <c r="BJ101" s="38"/>
      <c r="BW101" s="79"/>
    </row>
    <row r="102" spans="1:75" s="24" customFormat="1">
      <c r="A102" s="25"/>
      <c r="C102" s="25"/>
      <c r="BJ102" s="38"/>
      <c r="BW102" s="79"/>
    </row>
    <row r="103" spans="1:75" s="24" customFormat="1">
      <c r="A103" s="25"/>
      <c r="C103" s="25"/>
      <c r="BJ103" s="38"/>
      <c r="BW103" s="79"/>
    </row>
    <row r="104" spans="1:75" s="24" customFormat="1">
      <c r="A104" s="25"/>
      <c r="C104" s="25"/>
      <c r="BJ104" s="38"/>
      <c r="BW104" s="79"/>
    </row>
    <row r="105" spans="1:75" s="24" customFormat="1">
      <c r="A105" s="25"/>
      <c r="C105" s="25"/>
      <c r="BJ105" s="38"/>
      <c r="BW105" s="79"/>
    </row>
    <row r="106" spans="1:75" s="24" customFormat="1">
      <c r="A106" s="25"/>
      <c r="C106" s="25"/>
      <c r="BJ106" s="38"/>
      <c r="BW106" s="79"/>
    </row>
    <row r="107" spans="1:75" s="24" customFormat="1">
      <c r="A107" s="25"/>
      <c r="C107" s="25"/>
      <c r="BJ107" s="38"/>
      <c r="BW107" s="79"/>
    </row>
    <row r="108" spans="1:75" s="24" customFormat="1">
      <c r="A108" s="25"/>
      <c r="C108" s="25"/>
      <c r="BJ108" s="38"/>
      <c r="BW108" s="79"/>
    </row>
    <row r="109" spans="1:75" s="24" customFormat="1">
      <c r="A109" s="25"/>
      <c r="C109" s="25"/>
      <c r="BJ109" s="38"/>
      <c r="BW109" s="79"/>
    </row>
    <row r="110" spans="1:75" s="24" customFormat="1">
      <c r="A110" s="25"/>
      <c r="C110" s="25"/>
      <c r="BJ110" s="38"/>
      <c r="BW110" s="79"/>
    </row>
    <row r="111" spans="1:75" s="24" customFormat="1">
      <c r="A111" s="25"/>
      <c r="C111" s="25"/>
      <c r="BJ111" s="38"/>
      <c r="BW111" s="79"/>
    </row>
    <row r="112" spans="1:75" s="24" customFormat="1">
      <c r="A112" s="25"/>
      <c r="C112" s="25"/>
      <c r="BJ112" s="38"/>
      <c r="BW112" s="79"/>
    </row>
    <row r="113" spans="1:75" s="24" customFormat="1">
      <c r="A113" s="25"/>
      <c r="C113" s="25"/>
      <c r="BJ113" s="38"/>
      <c r="BW113" s="79"/>
    </row>
    <row r="114" spans="1:75" s="24" customFormat="1">
      <c r="A114" s="25"/>
      <c r="C114" s="25"/>
      <c r="BJ114" s="38"/>
      <c r="BW114" s="79"/>
    </row>
    <row r="115" spans="1:75" s="24" customFormat="1">
      <c r="A115" s="25"/>
      <c r="C115" s="25"/>
      <c r="BJ115" s="38"/>
      <c r="BW115" s="79"/>
    </row>
    <row r="116" spans="1:75" s="24" customFormat="1">
      <c r="A116" s="25"/>
      <c r="C116" s="25"/>
      <c r="BJ116" s="38"/>
      <c r="BW116" s="79"/>
    </row>
    <row r="117" spans="1:75" s="24" customFormat="1">
      <c r="A117" s="25"/>
      <c r="C117" s="25"/>
      <c r="BJ117" s="38"/>
      <c r="BW117" s="79"/>
    </row>
    <row r="118" spans="1:75" s="24" customFormat="1">
      <c r="A118" s="25"/>
      <c r="C118" s="25"/>
      <c r="BW118" s="79"/>
    </row>
    <row r="119" spans="1:75" s="24" customFormat="1">
      <c r="A119" s="25"/>
      <c r="C119" s="25"/>
      <c r="BW119" s="79"/>
    </row>
    <row r="120" spans="1:75" s="24" customFormat="1">
      <c r="A120" s="25"/>
      <c r="C120" s="25"/>
      <c r="BW120" s="79"/>
    </row>
    <row r="121" spans="1:75" s="24" customFormat="1">
      <c r="A121" s="25"/>
      <c r="C121" s="25"/>
      <c r="BW121" s="79"/>
    </row>
    <row r="122" spans="1:75" s="24" customFormat="1">
      <c r="A122" s="25"/>
      <c r="C122" s="25"/>
      <c r="BW122" s="79"/>
    </row>
    <row r="123" spans="1:75" s="24" customFormat="1">
      <c r="A123" s="25"/>
      <c r="C123" s="25"/>
      <c r="BW123" s="79"/>
    </row>
    <row r="124" spans="1:75" s="24" customFormat="1">
      <c r="A124" s="25"/>
      <c r="C124" s="25"/>
      <c r="BW124" s="79"/>
    </row>
    <row r="125" spans="1:75" s="24" customFormat="1">
      <c r="A125" s="25"/>
      <c r="C125" s="25"/>
      <c r="BW125" s="79"/>
    </row>
    <row r="126" spans="1:75" s="24" customFormat="1">
      <c r="A126" s="25"/>
      <c r="C126" s="25"/>
      <c r="BW126" s="79"/>
    </row>
    <row r="127" spans="1:75" s="24" customFormat="1">
      <c r="A127" s="25"/>
      <c r="C127" s="25"/>
      <c r="BW127" s="79"/>
    </row>
    <row r="128" spans="1:75" s="24" customFormat="1">
      <c r="A128" s="25"/>
      <c r="C128" s="25"/>
      <c r="BW128" s="79"/>
    </row>
    <row r="129" spans="1:75" s="24" customFormat="1">
      <c r="A129" s="25"/>
      <c r="C129" s="25"/>
      <c r="BW129" s="79"/>
    </row>
    <row r="130" spans="1:75" s="24" customFormat="1">
      <c r="A130" s="25"/>
      <c r="C130" s="25"/>
      <c r="BW130" s="79"/>
    </row>
    <row r="131" spans="1:75" s="24" customFormat="1">
      <c r="A131" s="25"/>
      <c r="C131" s="25"/>
      <c r="BW131" s="79"/>
    </row>
    <row r="132" spans="1:75" s="24" customFormat="1">
      <c r="A132" s="25"/>
      <c r="C132" s="25"/>
      <c r="BW132" s="79"/>
    </row>
    <row r="133" spans="1:75" s="24" customFormat="1">
      <c r="A133" s="25"/>
      <c r="C133" s="25"/>
      <c r="BW133" s="79"/>
    </row>
    <row r="134" spans="1:75" s="24" customFormat="1">
      <c r="A134" s="25"/>
      <c r="C134" s="25"/>
      <c r="BW134" s="79"/>
    </row>
    <row r="135" spans="1:75" s="24" customFormat="1">
      <c r="A135" s="25"/>
      <c r="C135" s="25"/>
      <c r="BW135" s="79"/>
    </row>
    <row r="136" spans="1:75" s="24" customFormat="1">
      <c r="A136" s="25"/>
      <c r="C136" s="25"/>
      <c r="BW136" s="79"/>
    </row>
    <row r="137" spans="1:75" s="24" customFormat="1">
      <c r="A137" s="25"/>
      <c r="C137" s="25"/>
      <c r="BW137" s="79"/>
    </row>
    <row r="138" spans="1:75" s="24" customFormat="1">
      <c r="A138" s="25"/>
      <c r="C138" s="25"/>
      <c r="BW138" s="79"/>
    </row>
    <row r="139" spans="1:75" s="24" customFormat="1">
      <c r="A139" s="25"/>
      <c r="C139" s="25"/>
      <c r="BW139" s="79"/>
    </row>
    <row r="140" spans="1:75" s="24" customFormat="1">
      <c r="A140" s="25"/>
      <c r="C140" s="25"/>
      <c r="BW140" s="79"/>
    </row>
    <row r="141" spans="1:75" s="24" customFormat="1">
      <c r="A141" s="25"/>
      <c r="C141" s="25"/>
      <c r="BW141" s="79"/>
    </row>
    <row r="142" spans="1:75" s="24" customFormat="1">
      <c r="A142" s="25"/>
      <c r="C142" s="25"/>
      <c r="BW142" s="79"/>
    </row>
    <row r="143" spans="1:75" s="24" customFormat="1">
      <c r="A143" s="25"/>
      <c r="C143" s="25"/>
      <c r="BW143" s="79"/>
    </row>
    <row r="144" spans="1:75" s="24" customFormat="1">
      <c r="A144" s="25"/>
      <c r="C144" s="25"/>
      <c r="BW144" s="79"/>
    </row>
    <row r="145" spans="1:75" s="24" customFormat="1">
      <c r="A145" s="25"/>
      <c r="C145" s="25"/>
      <c r="BW145" s="79"/>
    </row>
    <row r="146" spans="1:75" s="24" customFormat="1">
      <c r="A146" s="25"/>
      <c r="C146" s="25"/>
      <c r="BW146" s="79"/>
    </row>
    <row r="147" spans="1:75" s="24" customFormat="1">
      <c r="A147" s="25"/>
      <c r="C147" s="25"/>
      <c r="BW147" s="79"/>
    </row>
    <row r="148" spans="1:75" s="24" customFormat="1">
      <c r="A148" s="25"/>
      <c r="C148" s="25"/>
      <c r="BW148" s="79"/>
    </row>
    <row r="149" spans="1:75" s="24" customFormat="1">
      <c r="A149" s="25"/>
      <c r="C149" s="25"/>
      <c r="BW149" s="79"/>
    </row>
    <row r="150" spans="1:75" s="24" customFormat="1">
      <c r="A150" s="25"/>
      <c r="C150" s="25"/>
      <c r="BW150" s="79"/>
    </row>
    <row r="151" spans="1:75" s="24" customFormat="1">
      <c r="A151" s="25"/>
      <c r="C151" s="25"/>
      <c r="BW151" s="79"/>
    </row>
    <row r="152" spans="1:75" s="24" customFormat="1">
      <c r="A152" s="25"/>
      <c r="C152" s="25"/>
      <c r="BW152" s="79"/>
    </row>
    <row r="153" spans="1:75" s="24" customFormat="1">
      <c r="A153" s="25"/>
      <c r="C153" s="25"/>
      <c r="BW153" s="79"/>
    </row>
    <row r="154" spans="1:75" s="24" customFormat="1">
      <c r="A154" s="25"/>
      <c r="C154" s="25"/>
      <c r="BW154" s="79"/>
    </row>
    <row r="155" spans="1:75" s="24" customFormat="1">
      <c r="A155" s="25"/>
      <c r="C155" s="25"/>
      <c r="BW155" s="79"/>
    </row>
    <row r="156" spans="1:75" s="24" customFormat="1">
      <c r="A156" s="25"/>
      <c r="C156" s="25"/>
      <c r="BW156" s="79"/>
    </row>
    <row r="157" spans="1:75" s="24" customFormat="1">
      <c r="A157" s="25"/>
      <c r="C157" s="25"/>
      <c r="BW157" s="79"/>
    </row>
    <row r="158" spans="1:75" s="24" customFormat="1">
      <c r="A158" s="25"/>
      <c r="C158" s="25"/>
      <c r="BW158" s="79"/>
    </row>
    <row r="159" spans="1:75" s="24" customFormat="1">
      <c r="A159" s="25"/>
      <c r="C159" s="25"/>
      <c r="BW159" s="79"/>
    </row>
    <row r="160" spans="1:75" s="24" customFormat="1">
      <c r="A160" s="25"/>
      <c r="C160" s="25"/>
      <c r="BW160" s="79"/>
    </row>
    <row r="161" spans="1:75" s="24" customFormat="1">
      <c r="A161" s="25"/>
      <c r="C161" s="25"/>
      <c r="BW161" s="79"/>
    </row>
    <row r="162" spans="1:75" s="24" customFormat="1">
      <c r="A162" s="25"/>
      <c r="C162" s="25"/>
      <c r="BW162" s="79"/>
    </row>
    <row r="163" spans="1:75" s="24" customFormat="1">
      <c r="A163" s="25"/>
      <c r="C163" s="25"/>
      <c r="BW163" s="79"/>
    </row>
    <row r="164" spans="1:75" s="24" customFormat="1">
      <c r="A164" s="25"/>
      <c r="C164" s="25"/>
      <c r="BW164" s="79"/>
    </row>
    <row r="165" spans="1:75" s="24" customFormat="1">
      <c r="A165" s="25"/>
      <c r="C165" s="25"/>
      <c r="BW165" s="79"/>
    </row>
    <row r="166" spans="1:75" s="24" customFormat="1">
      <c r="A166" s="25"/>
      <c r="C166" s="25"/>
      <c r="BW166" s="79"/>
    </row>
    <row r="167" spans="1:75" s="24" customFormat="1">
      <c r="A167" s="25"/>
      <c r="C167" s="25"/>
      <c r="BW167" s="79"/>
    </row>
    <row r="168" spans="1:75" s="24" customFormat="1">
      <c r="A168" s="25"/>
      <c r="C168" s="25"/>
      <c r="BW168" s="79"/>
    </row>
    <row r="169" spans="1:75" s="24" customFormat="1">
      <c r="A169" s="25"/>
      <c r="C169" s="25"/>
      <c r="BW169" s="79"/>
    </row>
    <row r="170" spans="1:75" s="24" customFormat="1">
      <c r="A170" s="25"/>
      <c r="C170" s="25"/>
      <c r="BW170" s="79"/>
    </row>
    <row r="171" spans="1:75" s="24" customFormat="1">
      <c r="A171" s="25"/>
      <c r="C171" s="25"/>
      <c r="BW171" s="79"/>
    </row>
    <row r="172" spans="1:75" s="24" customFormat="1">
      <c r="A172" s="25"/>
      <c r="C172" s="25"/>
      <c r="BW172" s="79"/>
    </row>
    <row r="173" spans="1:75" s="24" customFormat="1">
      <c r="A173" s="25"/>
      <c r="C173" s="25"/>
      <c r="BW173" s="79"/>
    </row>
    <row r="174" spans="1:75" s="24" customFormat="1">
      <c r="A174" s="25"/>
      <c r="C174" s="25"/>
      <c r="BW174" s="79"/>
    </row>
    <row r="175" spans="1:75" s="24" customFormat="1">
      <c r="A175" s="25"/>
      <c r="C175" s="25"/>
      <c r="BW175" s="79"/>
    </row>
    <row r="176" spans="1:75" s="24" customFormat="1">
      <c r="A176" s="25"/>
      <c r="C176" s="25"/>
      <c r="BW176" s="79"/>
    </row>
    <row r="177" spans="1:75" s="24" customFormat="1">
      <c r="A177" s="25"/>
      <c r="C177" s="25"/>
      <c r="BW177" s="79"/>
    </row>
    <row r="178" spans="1:75" s="24" customFormat="1">
      <c r="A178" s="25"/>
      <c r="C178" s="25"/>
      <c r="BW178" s="79"/>
    </row>
    <row r="179" spans="1:75" s="24" customFormat="1">
      <c r="A179" s="25"/>
      <c r="C179" s="25"/>
      <c r="BW179" s="79"/>
    </row>
    <row r="180" spans="1:75" s="24" customFormat="1">
      <c r="A180" s="25"/>
      <c r="C180" s="25"/>
      <c r="BW180" s="79"/>
    </row>
    <row r="181" spans="1:75" s="24" customFormat="1">
      <c r="A181" s="25"/>
      <c r="C181" s="25"/>
      <c r="BW181" s="79"/>
    </row>
    <row r="182" spans="1:75" s="24" customFormat="1">
      <c r="A182" s="25"/>
      <c r="C182" s="25"/>
      <c r="BW182" s="79"/>
    </row>
    <row r="183" spans="1:75" s="24" customFormat="1">
      <c r="A183" s="25"/>
      <c r="C183" s="25"/>
      <c r="BW183" s="79"/>
    </row>
    <row r="184" spans="1:75" s="24" customFormat="1">
      <c r="A184" s="25"/>
      <c r="C184" s="25"/>
      <c r="BW184" s="79"/>
    </row>
    <row r="185" spans="1:75" s="24" customFormat="1">
      <c r="A185" s="25"/>
      <c r="C185" s="25"/>
      <c r="BW185" s="79"/>
    </row>
    <row r="186" spans="1:75" s="24" customFormat="1">
      <c r="A186" s="25"/>
      <c r="C186" s="25"/>
      <c r="BW186" s="79"/>
    </row>
    <row r="187" spans="1:75" s="24" customFormat="1">
      <c r="A187" s="25"/>
      <c r="C187" s="25"/>
      <c r="BW187" s="79"/>
    </row>
    <row r="188" spans="1:75" s="24" customFormat="1">
      <c r="A188" s="25"/>
      <c r="C188" s="25"/>
      <c r="BW188" s="79"/>
    </row>
    <row r="189" spans="1:75" s="24" customFormat="1">
      <c r="A189" s="25"/>
      <c r="B189" s="25"/>
      <c r="C189" s="25"/>
      <c r="BW189" s="79"/>
    </row>
    <row r="190" spans="1:75" s="24" customFormat="1">
      <c r="A190" s="25"/>
      <c r="B190" s="25"/>
      <c r="C190" s="25"/>
      <c r="BW190" s="79"/>
    </row>
    <row r="191" spans="1:75" s="24" customFormat="1">
      <c r="A191" s="25"/>
      <c r="B191" s="25"/>
      <c r="C191" s="25"/>
      <c r="BW191" s="79"/>
    </row>
    <row r="192" spans="1:75" s="24" customFormat="1">
      <c r="A192" s="25"/>
      <c r="B192" s="25"/>
      <c r="C192" s="25"/>
      <c r="BW192" s="79"/>
    </row>
    <row r="193" spans="1:75" s="24" customFormat="1">
      <c r="A193" s="25"/>
      <c r="B193" s="25"/>
      <c r="C193" s="25"/>
      <c r="BW193" s="79"/>
    </row>
    <row r="194" spans="1:75" s="24" customFormat="1">
      <c r="A194" s="25"/>
      <c r="B194" s="25"/>
      <c r="C194" s="25"/>
      <c r="BW194" s="79"/>
    </row>
    <row r="195" spans="1:75" s="24" customFormat="1">
      <c r="A195" s="25"/>
      <c r="B195" s="25"/>
      <c r="C195" s="25"/>
      <c r="BW195" s="79"/>
    </row>
    <row r="196" spans="1:75" s="24" customFormat="1">
      <c r="A196" s="25"/>
      <c r="B196" s="25"/>
      <c r="C196" s="25"/>
      <c r="BW196" s="79"/>
    </row>
    <row r="197" spans="1:75" s="24" customFormat="1">
      <c r="A197" s="25"/>
      <c r="B197" s="25"/>
      <c r="C197" s="25"/>
      <c r="BW197" s="79"/>
    </row>
    <row r="198" spans="1:75" s="24" customFormat="1">
      <c r="A198" s="25"/>
      <c r="B198" s="25"/>
      <c r="C198" s="25"/>
      <c r="BW198" s="79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E4AB6-EE69-48E2-BBA1-A9191B4D72C3}">
  <dimension ref="A1:CB193"/>
  <sheetViews>
    <sheetView showGridLines="0" zoomScale="80" zoomScaleNormal="80" workbookViewId="0">
      <pane xSplit="2" ySplit="10" topLeftCell="BB59" activePane="bottomRight" state="frozen"/>
      <selection activeCell="U54" sqref="U54"/>
      <selection pane="topRight" activeCell="U54" sqref="U54"/>
      <selection pane="bottomLeft" activeCell="U54" sqref="U54"/>
      <selection pane="bottomRight" activeCell="BM69" sqref="BM69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46" width="10.7109375" style="16" customWidth="1"/>
    <col min="47" max="47" width="10.7109375" style="24" customWidth="1"/>
    <col min="48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2.85546875" style="16" customWidth="1"/>
    <col min="79" max="79" width="15.7109375" style="77" bestFit="1" customWidth="1"/>
    <col min="80" max="16384" width="9.140625" style="16"/>
  </cols>
  <sheetData>
    <row r="1" spans="1:80">
      <c r="A1" s="101" t="s">
        <v>115</v>
      </c>
      <c r="B1" s="101"/>
      <c r="C1" s="10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33"/>
      <c r="AL1" s="24"/>
      <c r="AM1" s="24"/>
      <c r="AN1" s="24"/>
      <c r="AO1" s="24"/>
      <c r="AP1" s="24"/>
      <c r="AQ1" s="24"/>
      <c r="AR1" s="24"/>
      <c r="AS1" s="24"/>
      <c r="AT1" s="24"/>
    </row>
    <row r="2" spans="1:80" ht="15" customHeight="1">
      <c r="A2" s="139" t="s">
        <v>416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33"/>
      <c r="AL2" s="24"/>
      <c r="AM2" s="24"/>
      <c r="AN2" s="24"/>
      <c r="AO2" s="24"/>
      <c r="AP2" s="24"/>
      <c r="AQ2" s="24"/>
      <c r="AR2" s="24"/>
      <c r="AS2" s="24"/>
      <c r="AT2" s="24"/>
    </row>
    <row r="3" spans="1:80">
      <c r="A3" s="101" t="s">
        <v>114</v>
      </c>
      <c r="B3" s="101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33"/>
      <c r="AL3" s="24"/>
      <c r="AM3" s="24"/>
      <c r="AN3" s="24"/>
      <c r="AO3" s="24"/>
      <c r="AP3" s="24"/>
      <c r="AQ3" s="24"/>
      <c r="AR3" s="24"/>
      <c r="AS3" s="24"/>
      <c r="AT3" s="24"/>
    </row>
    <row r="4" spans="1:80" ht="15" thickBot="1">
      <c r="A4" s="139" t="s">
        <v>417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33"/>
      <c r="AL4" s="24"/>
      <c r="AM4" s="24"/>
      <c r="AN4" s="24"/>
      <c r="AO4" s="24"/>
      <c r="AP4" s="24"/>
      <c r="AQ4" s="24"/>
      <c r="AR4" s="24"/>
      <c r="AS4" s="24"/>
      <c r="AT4" s="24"/>
      <c r="BW4" s="128" t="s">
        <v>327</v>
      </c>
      <c r="BY4" s="70"/>
    </row>
    <row r="5" spans="1:80" ht="15" customHeight="1">
      <c r="A5" s="71"/>
      <c r="B5" s="72"/>
      <c r="C5" s="72"/>
      <c r="D5" s="140" t="s">
        <v>107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0" t="s">
        <v>107</v>
      </c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0" t="s">
        <v>107</v>
      </c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71" t="s">
        <v>107</v>
      </c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19"/>
      <c r="AW5" s="120"/>
      <c r="AX5" s="115" t="s">
        <v>107</v>
      </c>
      <c r="AY5" s="119"/>
      <c r="AZ5" s="119"/>
      <c r="BA5" s="119"/>
      <c r="BB5" s="119"/>
      <c r="BC5" s="119"/>
      <c r="BD5" s="160" t="s">
        <v>107</v>
      </c>
      <c r="BE5" s="161"/>
      <c r="BF5" s="161"/>
      <c r="BG5" s="161"/>
      <c r="BH5" s="161"/>
      <c r="BI5" s="161"/>
      <c r="BJ5" s="161"/>
      <c r="BK5" s="161"/>
      <c r="BL5" s="162"/>
      <c r="BM5" s="72"/>
      <c r="BN5" s="72"/>
      <c r="BO5" s="72"/>
      <c r="BP5" s="72"/>
      <c r="BQ5" s="142" t="s">
        <v>110</v>
      </c>
      <c r="BR5" s="163"/>
      <c r="BS5" s="163"/>
      <c r="BT5" s="163"/>
      <c r="BU5" s="163"/>
      <c r="BV5" s="163"/>
      <c r="BW5" s="163"/>
      <c r="BX5" s="163"/>
      <c r="BY5" s="164"/>
    </row>
    <row r="6" spans="1:80" ht="52.5" customHeight="1">
      <c r="A6" s="165" t="s">
        <v>357</v>
      </c>
      <c r="B6" s="166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27" t="s">
        <v>200</v>
      </c>
      <c r="AM6" s="27" t="s">
        <v>201</v>
      </c>
      <c r="AN6" s="27" t="s">
        <v>202</v>
      </c>
      <c r="AO6" s="27" t="s">
        <v>203</v>
      </c>
      <c r="AP6" s="27" t="s">
        <v>204</v>
      </c>
      <c r="AQ6" s="27" t="s">
        <v>205</v>
      </c>
      <c r="AR6" s="27" t="s">
        <v>206</v>
      </c>
      <c r="AS6" s="27" t="s">
        <v>207</v>
      </c>
      <c r="AT6" s="27" t="s">
        <v>208</v>
      </c>
      <c r="AU6" s="27" t="s">
        <v>209</v>
      </c>
      <c r="AV6" s="27" t="s">
        <v>210</v>
      </c>
      <c r="AW6" s="27" t="s">
        <v>211</v>
      </c>
      <c r="AX6" s="27" t="s">
        <v>212</v>
      </c>
      <c r="AY6" s="27" t="s">
        <v>213</v>
      </c>
      <c r="AZ6" s="27" t="s">
        <v>214</v>
      </c>
      <c r="BA6" s="27" t="s">
        <v>215</v>
      </c>
      <c r="BB6" s="27" t="s">
        <v>216</v>
      </c>
      <c r="BC6" s="27" t="s">
        <v>217</v>
      </c>
      <c r="BD6" s="27" t="s">
        <v>218</v>
      </c>
      <c r="BE6" s="27" t="s">
        <v>219</v>
      </c>
      <c r="BF6" s="27" t="s">
        <v>220</v>
      </c>
      <c r="BG6" s="27" t="s">
        <v>221</v>
      </c>
      <c r="BH6" s="27" t="s">
        <v>222</v>
      </c>
      <c r="BI6" s="27" t="s">
        <v>223</v>
      </c>
      <c r="BJ6" s="27" t="s">
        <v>224</v>
      </c>
      <c r="BK6" s="27" t="s">
        <v>225</v>
      </c>
      <c r="BL6" s="27" t="s">
        <v>226</v>
      </c>
      <c r="BM6" s="27" t="s">
        <v>227</v>
      </c>
      <c r="BN6" s="27" t="s">
        <v>228</v>
      </c>
      <c r="BO6" s="27" t="s">
        <v>229</v>
      </c>
      <c r="BP6" s="58" t="s">
        <v>116</v>
      </c>
      <c r="BQ6" s="32" t="s">
        <v>71</v>
      </c>
      <c r="BR6" s="27" t="s">
        <v>72</v>
      </c>
      <c r="BS6" s="58" t="s">
        <v>111</v>
      </c>
      <c r="BT6" s="32" t="s">
        <v>113</v>
      </c>
      <c r="BU6" s="27" t="s">
        <v>73</v>
      </c>
      <c r="BV6" s="58" t="s">
        <v>112</v>
      </c>
      <c r="BW6" s="27" t="s">
        <v>100</v>
      </c>
      <c r="BX6" s="61" t="s">
        <v>74</v>
      </c>
      <c r="BY6" s="64" t="s">
        <v>121</v>
      </c>
    </row>
    <row r="7" spans="1:80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47"/>
      <c r="BQ7" s="29" t="s">
        <v>75</v>
      </c>
      <c r="BR7" s="29" t="s">
        <v>76</v>
      </c>
      <c r="BS7" s="40" t="s">
        <v>77</v>
      </c>
      <c r="BT7" s="29" t="s">
        <v>78</v>
      </c>
      <c r="BU7" s="29" t="s">
        <v>79</v>
      </c>
      <c r="BV7" s="47" t="s">
        <v>80</v>
      </c>
      <c r="BW7" s="59" t="s">
        <v>81</v>
      </c>
      <c r="BX7" s="46" t="s">
        <v>82</v>
      </c>
      <c r="BY7" s="44" t="s">
        <v>83</v>
      </c>
    </row>
    <row r="8" spans="1:80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27" t="s">
        <v>10</v>
      </c>
      <c r="AM8" s="27" t="s">
        <v>11</v>
      </c>
      <c r="AN8" s="27" t="s">
        <v>305</v>
      </c>
      <c r="AO8" s="27" t="s">
        <v>306</v>
      </c>
      <c r="AP8" s="27" t="s">
        <v>12</v>
      </c>
      <c r="AQ8" s="27" t="s">
        <v>13</v>
      </c>
      <c r="AR8" s="27" t="s">
        <v>307</v>
      </c>
      <c r="AS8" s="27" t="s">
        <v>308</v>
      </c>
      <c r="AT8" s="27" t="s">
        <v>309</v>
      </c>
      <c r="AU8" s="27" t="s">
        <v>14</v>
      </c>
      <c r="AV8" s="27" t="s">
        <v>310</v>
      </c>
      <c r="AW8" s="27" t="s">
        <v>311</v>
      </c>
      <c r="AX8" s="27" t="s">
        <v>312</v>
      </c>
      <c r="AY8" s="27" t="s">
        <v>313</v>
      </c>
      <c r="AZ8" s="27" t="s">
        <v>314</v>
      </c>
      <c r="BA8" s="27" t="s">
        <v>315</v>
      </c>
      <c r="BB8" s="27" t="s">
        <v>316</v>
      </c>
      <c r="BC8" s="27" t="s">
        <v>317</v>
      </c>
      <c r="BD8" s="27" t="s">
        <v>318</v>
      </c>
      <c r="BE8" s="27" t="s">
        <v>15</v>
      </c>
      <c r="BF8" s="27" t="s">
        <v>16</v>
      </c>
      <c r="BG8" s="27" t="s">
        <v>17</v>
      </c>
      <c r="BH8" s="27" t="s">
        <v>319</v>
      </c>
      <c r="BI8" s="27" t="s">
        <v>320</v>
      </c>
      <c r="BJ8" s="27" t="s">
        <v>321</v>
      </c>
      <c r="BK8" s="27" t="s">
        <v>322</v>
      </c>
      <c r="BL8" s="27" t="s">
        <v>323</v>
      </c>
      <c r="BM8" s="27" t="s">
        <v>324</v>
      </c>
      <c r="BN8" s="27" t="s">
        <v>325</v>
      </c>
      <c r="BO8" s="27" t="s">
        <v>326</v>
      </c>
      <c r="BP8" s="47" t="s">
        <v>1</v>
      </c>
      <c r="BQ8" s="62" t="s">
        <v>84</v>
      </c>
      <c r="BR8" s="31" t="s">
        <v>85</v>
      </c>
      <c r="BS8" s="63" t="s">
        <v>86</v>
      </c>
      <c r="BT8" s="62" t="s">
        <v>87</v>
      </c>
      <c r="BU8" s="31" t="s">
        <v>88</v>
      </c>
      <c r="BV8" s="47" t="s">
        <v>89</v>
      </c>
      <c r="BW8" s="27" t="s">
        <v>101</v>
      </c>
      <c r="BX8" s="48" t="s">
        <v>90</v>
      </c>
      <c r="BY8" s="56" t="s">
        <v>91</v>
      </c>
    </row>
    <row r="9" spans="1:80" ht="15.75" customHeight="1">
      <c r="A9" s="149"/>
      <c r="B9" s="150"/>
      <c r="C9" s="55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29" t="s">
        <v>75</v>
      </c>
      <c r="BR9" s="29" t="s">
        <v>76</v>
      </c>
      <c r="BS9" s="47" t="s">
        <v>77</v>
      </c>
      <c r="BT9" s="29" t="s">
        <v>78</v>
      </c>
      <c r="BU9" s="29" t="s">
        <v>79</v>
      </c>
      <c r="BV9" s="47" t="s">
        <v>80</v>
      </c>
      <c r="BW9" s="29" t="s">
        <v>81</v>
      </c>
      <c r="BX9" s="48" t="s">
        <v>82</v>
      </c>
      <c r="BY9" s="56" t="s">
        <v>83</v>
      </c>
      <c r="CA9" s="77" t="s">
        <v>18</v>
      </c>
    </row>
    <row r="10" spans="1:80">
      <c r="A10" s="50" t="s">
        <v>98</v>
      </c>
      <c r="B10" s="51" t="s">
        <v>19</v>
      </c>
      <c r="C10" s="54" t="s">
        <v>44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45"/>
      <c r="BT10" s="45"/>
      <c r="BU10" s="45"/>
      <c r="BV10" s="45"/>
      <c r="BW10" s="45"/>
      <c r="BX10" s="45"/>
      <c r="BY10" s="57"/>
    </row>
    <row r="11" spans="1:80" ht="14.25" customHeight="1">
      <c r="A11" s="92" t="s">
        <v>435</v>
      </c>
      <c r="B11" s="21" t="s">
        <v>328</v>
      </c>
      <c r="C11" s="88" t="s">
        <v>122</v>
      </c>
      <c r="D11" s="81">
        <v>95543.263819456319</v>
      </c>
      <c r="E11" s="81">
        <v>91.626854945335097</v>
      </c>
      <c r="F11" s="81">
        <v>0.98544025455503104</v>
      </c>
      <c r="G11" s="81">
        <v>44.119353634328228</v>
      </c>
      <c r="H11" s="81">
        <v>22701.264023592019</v>
      </c>
      <c r="I11" s="81">
        <v>1628.8929878099655</v>
      </c>
      <c r="J11" s="81">
        <v>0.53518846133720788</v>
      </c>
      <c r="K11" s="81">
        <v>29.554294685553419</v>
      </c>
      <c r="L11" s="81">
        <v>1.218767567396164</v>
      </c>
      <c r="M11" s="81">
        <v>0.14837651047184047</v>
      </c>
      <c r="N11" s="81">
        <v>10.765342994491212</v>
      </c>
      <c r="O11" s="81">
        <v>34.151946981970212</v>
      </c>
      <c r="P11" s="81">
        <v>0.56346233476597685</v>
      </c>
      <c r="Q11" s="81">
        <v>12.780117625504985</v>
      </c>
      <c r="R11" s="81">
        <v>5.7022460665871169</v>
      </c>
      <c r="S11" s="81">
        <v>7.8629317880882112</v>
      </c>
      <c r="T11" s="81">
        <v>3.3566861616214742E-2</v>
      </c>
      <c r="U11" s="81">
        <v>0.81862372305158482</v>
      </c>
      <c r="V11" s="81">
        <v>3.3989141906170248</v>
      </c>
      <c r="W11" s="81">
        <v>0</v>
      </c>
      <c r="X11" s="81">
        <v>0</v>
      </c>
      <c r="Y11" s="81">
        <v>14.402443207343577</v>
      </c>
      <c r="Z11" s="81">
        <v>77.922586312184265</v>
      </c>
      <c r="AA11" s="81">
        <v>42.116402847033925</v>
      </c>
      <c r="AB11" s="81">
        <v>1.2401734477310229</v>
      </c>
      <c r="AC11" s="81">
        <v>24.733456805580744</v>
      </c>
      <c r="AD11" s="81">
        <v>526.16342278641548</v>
      </c>
      <c r="AE11" s="81">
        <v>1.6042653429168292E-3</v>
      </c>
      <c r="AF11" s="81">
        <v>7517.9656551363514</v>
      </c>
      <c r="AG11" s="81">
        <v>216.85259182546349</v>
      </c>
      <c r="AH11" s="81">
        <v>48.017903130138123</v>
      </c>
      <c r="AI11" s="81">
        <v>0.77682258268106019</v>
      </c>
      <c r="AJ11" s="81">
        <v>0.91779626185434093</v>
      </c>
      <c r="AK11" s="81">
        <v>8.388159116863477</v>
      </c>
      <c r="AL11" s="81">
        <v>2.4039650276893382E-2</v>
      </c>
      <c r="AM11" s="81">
        <v>3904.7484410364009</v>
      </c>
      <c r="AN11" s="81">
        <v>1.4889591727687757</v>
      </c>
      <c r="AO11" s="81">
        <v>40.740757625275883</v>
      </c>
      <c r="AP11" s="81">
        <v>6.4528334577478121</v>
      </c>
      <c r="AQ11" s="81">
        <v>0.80593442901168388</v>
      </c>
      <c r="AR11" s="81">
        <v>12.170204977496395</v>
      </c>
      <c r="AS11" s="81">
        <v>2.0637529276496931</v>
      </c>
      <c r="AT11" s="81">
        <v>0</v>
      </c>
      <c r="AU11" s="81">
        <v>107.90387861872712</v>
      </c>
      <c r="AV11" s="81">
        <v>680.04955266596016</v>
      </c>
      <c r="AW11" s="81">
        <v>12.361886985555017</v>
      </c>
      <c r="AX11" s="81">
        <v>9.940307919712204</v>
      </c>
      <c r="AY11" s="81">
        <v>2.46326418713087</v>
      </c>
      <c r="AZ11" s="81">
        <v>2.9663476672155076</v>
      </c>
      <c r="BA11" s="81">
        <v>7.1875310535189429</v>
      </c>
      <c r="BB11" s="81">
        <v>5.5409761290805297E-3</v>
      </c>
      <c r="BC11" s="81">
        <v>10.39834547180485</v>
      </c>
      <c r="BD11" s="81">
        <v>207.85860842441258</v>
      </c>
      <c r="BE11" s="81">
        <v>390.03673283506282</v>
      </c>
      <c r="BF11" s="81">
        <v>52.609904179953425</v>
      </c>
      <c r="BG11" s="81">
        <v>62.844707028707525</v>
      </c>
      <c r="BH11" s="81">
        <v>4.2179192757359498</v>
      </c>
      <c r="BI11" s="81">
        <v>4.5121153042743183</v>
      </c>
      <c r="BJ11" s="81">
        <v>14.325888061298654</v>
      </c>
      <c r="BK11" s="81">
        <v>78.589774932276569</v>
      </c>
      <c r="BL11" s="81">
        <v>112.8997257436058</v>
      </c>
      <c r="BM11" s="81">
        <v>17.067292259997011</v>
      </c>
      <c r="BN11" s="81">
        <v>4.3860199333432409E-3</v>
      </c>
      <c r="BO11" s="81">
        <v>0</v>
      </c>
      <c r="BP11" s="129">
        <v>134343.92391009661</v>
      </c>
      <c r="BQ11" s="81">
        <v>208729.67894233367</v>
      </c>
      <c r="BR11" s="81">
        <v>0</v>
      </c>
      <c r="BS11" s="129">
        <v>208729.67894233367</v>
      </c>
      <c r="BT11" s="81">
        <v>6052.0965294132784</v>
      </c>
      <c r="BU11" s="81">
        <v>-33.200000000000003</v>
      </c>
      <c r="BV11" s="129">
        <v>6018.8965294132786</v>
      </c>
      <c r="BW11" s="81">
        <v>12342.58288074616</v>
      </c>
      <c r="BX11" s="129">
        <v>227091.1583524931</v>
      </c>
      <c r="BY11" s="130">
        <v>361435.08226258971</v>
      </c>
      <c r="BZ11" s="107"/>
      <c r="CB11" s="87"/>
    </row>
    <row r="12" spans="1:80" ht="14.25" customHeight="1">
      <c r="A12" s="33" t="s">
        <v>436</v>
      </c>
      <c r="B12" s="21" t="s">
        <v>329</v>
      </c>
      <c r="C12" s="108" t="s">
        <v>123</v>
      </c>
      <c r="D12" s="81">
        <v>97.989603788303739</v>
      </c>
      <c r="E12" s="81">
        <v>1281.8545022191329</v>
      </c>
      <c r="F12" s="81">
        <v>9.2748489084393711E-3</v>
      </c>
      <c r="G12" s="81">
        <v>343.91003018994166</v>
      </c>
      <c r="H12" s="81">
        <v>19.114927446099596</v>
      </c>
      <c r="I12" s="81">
        <v>0.33472637138314337</v>
      </c>
      <c r="J12" s="81">
        <v>995.9874131822138</v>
      </c>
      <c r="K12" s="81">
        <v>0.42692767356490369</v>
      </c>
      <c r="L12" s="81">
        <v>1.8130993136731274E-2</v>
      </c>
      <c r="M12" s="81">
        <v>8.321703775242514E-3</v>
      </c>
      <c r="N12" s="81">
        <v>1.050339056012322E-2</v>
      </c>
      <c r="O12" s="81">
        <v>1.7249960070819341</v>
      </c>
      <c r="P12" s="81">
        <v>9.2709119719350294E-2</v>
      </c>
      <c r="Q12" s="81">
        <v>5.3335004635633805</v>
      </c>
      <c r="R12" s="81">
        <v>1.6108975561324592E-2</v>
      </c>
      <c r="S12" s="81">
        <v>0.31723812700819082</v>
      </c>
      <c r="T12" s="81">
        <v>5.4269569608091919E-4</v>
      </c>
      <c r="U12" s="81">
        <v>7.5702605964135875E-3</v>
      </c>
      <c r="V12" s="81">
        <v>0.19525438383002314</v>
      </c>
      <c r="W12" s="81">
        <v>0</v>
      </c>
      <c r="X12" s="81">
        <v>0</v>
      </c>
      <c r="Y12" s="81">
        <v>65.054378732186208</v>
      </c>
      <c r="Z12" s="81">
        <v>6.6911115062285127E-3</v>
      </c>
      <c r="AA12" s="81">
        <v>0.39689580679048958</v>
      </c>
      <c r="AB12" s="81">
        <v>1.8765750956711003E-2</v>
      </c>
      <c r="AC12" s="81">
        <v>5.0335559473441887</v>
      </c>
      <c r="AD12" s="81">
        <v>1947.6966099221345</v>
      </c>
      <c r="AE12" s="81">
        <v>0</v>
      </c>
      <c r="AF12" s="81">
        <v>29.063992096316984</v>
      </c>
      <c r="AG12" s="81">
        <v>94.389637144258487</v>
      </c>
      <c r="AH12" s="81">
        <v>7.854078932792091</v>
      </c>
      <c r="AI12" s="81">
        <v>4.8795229100570388E-2</v>
      </c>
      <c r="AJ12" s="81">
        <v>0.21139703508088878</v>
      </c>
      <c r="AK12" s="81">
        <v>4.4260130678836278</v>
      </c>
      <c r="AL12" s="81">
        <v>1.6877278234549281E-3</v>
      </c>
      <c r="AM12" s="81">
        <v>189.39312588209867</v>
      </c>
      <c r="AN12" s="81">
        <v>1.9043298221464546</v>
      </c>
      <c r="AO12" s="81">
        <v>0.18116437512745376</v>
      </c>
      <c r="AP12" s="81">
        <v>14.869814287312</v>
      </c>
      <c r="AQ12" s="81">
        <v>5.2669857435484205E-2</v>
      </c>
      <c r="AR12" s="81">
        <v>0.18779097974709738</v>
      </c>
      <c r="AS12" s="81">
        <v>0.14516375963689532</v>
      </c>
      <c r="AT12" s="81">
        <v>0</v>
      </c>
      <c r="AU12" s="81">
        <v>0.1350458433619558</v>
      </c>
      <c r="AV12" s="81">
        <v>7.1314478611918002</v>
      </c>
      <c r="AW12" s="81">
        <v>0.33458617688544373</v>
      </c>
      <c r="AX12" s="81">
        <v>1.733964764662831E-2</v>
      </c>
      <c r="AY12" s="81">
        <v>0.16117697468724693</v>
      </c>
      <c r="AZ12" s="81">
        <v>1.9193847827650358E-2</v>
      </c>
      <c r="BA12" s="81">
        <v>2.2074205727408867E-3</v>
      </c>
      <c r="BB12" s="81">
        <v>1.0334334698480822E-3</v>
      </c>
      <c r="BC12" s="81">
        <v>3.2732159384536592</v>
      </c>
      <c r="BD12" s="81">
        <v>61.578680427525448</v>
      </c>
      <c r="BE12" s="81">
        <v>6.7842169905287131</v>
      </c>
      <c r="BF12" s="81">
        <v>0.26801037671982691</v>
      </c>
      <c r="BG12" s="81">
        <v>0.53264066108370989</v>
      </c>
      <c r="BH12" s="81">
        <v>5.7398231181119357E-2</v>
      </c>
      <c r="BI12" s="81">
        <v>3.1513074842798715E-2</v>
      </c>
      <c r="BJ12" s="81">
        <v>2.7850255257995688E-2</v>
      </c>
      <c r="BK12" s="81">
        <v>0.97576746649409241</v>
      </c>
      <c r="BL12" s="81">
        <v>0.34642406568618805</v>
      </c>
      <c r="BM12" s="81">
        <v>9.0857021736990724</v>
      </c>
      <c r="BN12" s="81">
        <v>2.901796411015323E-5</v>
      </c>
      <c r="BO12" s="81">
        <v>0</v>
      </c>
      <c r="BP12" s="129">
        <v>5199.0523191928369</v>
      </c>
      <c r="BQ12" s="81">
        <v>6379.9503892948605</v>
      </c>
      <c r="BR12" s="81">
        <v>0</v>
      </c>
      <c r="BS12" s="129">
        <v>6379.9503892948605</v>
      </c>
      <c r="BT12" s="81">
        <v>11.876002747231933</v>
      </c>
      <c r="BU12" s="81">
        <v>0</v>
      </c>
      <c r="BV12" s="129">
        <v>11.876002747231933</v>
      </c>
      <c r="BW12" s="81">
        <v>20.458833604941216</v>
      </c>
      <c r="BX12" s="129">
        <v>6412.2852256470333</v>
      </c>
      <c r="BY12" s="130">
        <v>11611.337544839869</v>
      </c>
      <c r="BZ12" s="107"/>
      <c r="CB12" s="87"/>
    </row>
    <row r="13" spans="1:80" ht="14.25" customHeight="1">
      <c r="A13" s="33" t="s">
        <v>437</v>
      </c>
      <c r="B13" s="21" t="s">
        <v>358</v>
      </c>
      <c r="C13" s="108" t="s">
        <v>124</v>
      </c>
      <c r="D13" s="81">
        <v>5.4981281246941826E-3</v>
      </c>
      <c r="E13" s="81">
        <v>1.005863857983378E-3</v>
      </c>
      <c r="F13" s="81">
        <v>1273.0945849565169</v>
      </c>
      <c r="G13" s="81">
        <v>3.1432445311323165E-2</v>
      </c>
      <c r="H13" s="81">
        <v>65.480699937572538</v>
      </c>
      <c r="I13" s="81">
        <v>8.388452282131172E-3</v>
      </c>
      <c r="J13" s="81">
        <v>1.5322301297145927E-3</v>
      </c>
      <c r="K13" s="81">
        <v>1.4108717730182907E-2</v>
      </c>
      <c r="L13" s="81">
        <v>1.3245931511968671E-3</v>
      </c>
      <c r="M13" s="81">
        <v>3.7346288354737334E-3</v>
      </c>
      <c r="N13" s="81">
        <v>5.1674999307839723E-3</v>
      </c>
      <c r="O13" s="81">
        <v>2.7859677343745426E-4</v>
      </c>
      <c r="P13" s="81">
        <v>3.3504417044868875E-4</v>
      </c>
      <c r="Q13" s="81">
        <v>2.5056407753457004E-2</v>
      </c>
      <c r="R13" s="81">
        <v>2.6734936220098125E-3</v>
      </c>
      <c r="S13" s="81">
        <v>9.937697281927494E-3</v>
      </c>
      <c r="T13" s="81">
        <v>2.5545356634165987E-4</v>
      </c>
      <c r="U13" s="81">
        <v>1.107400192953112E-3</v>
      </c>
      <c r="V13" s="81">
        <v>2.0493466970955146E-3</v>
      </c>
      <c r="W13" s="81">
        <v>0</v>
      </c>
      <c r="X13" s="81">
        <v>0</v>
      </c>
      <c r="Y13" s="81">
        <v>26.558145535166584</v>
      </c>
      <c r="Z13" s="81">
        <v>4.0035380453255628E-3</v>
      </c>
      <c r="AA13" s="81">
        <v>5.3763915994491839E-2</v>
      </c>
      <c r="AB13" s="81">
        <v>1.8772027782551191E-3</v>
      </c>
      <c r="AC13" s="81">
        <v>1.1688431116372475E-2</v>
      </c>
      <c r="AD13" s="81">
        <v>0.35307457230307204</v>
      </c>
      <c r="AE13" s="81">
        <v>0</v>
      </c>
      <c r="AF13" s="81">
        <v>35.665424444278536</v>
      </c>
      <c r="AG13" s="81">
        <v>32.709058290564393</v>
      </c>
      <c r="AH13" s="81">
        <v>2.2118790276189376E-2</v>
      </c>
      <c r="AI13" s="81">
        <v>1.1801003261153993E-3</v>
      </c>
      <c r="AJ13" s="81">
        <v>1.0135130740613041E-3</v>
      </c>
      <c r="AK13" s="81">
        <v>5.2689459026930632E-3</v>
      </c>
      <c r="AL13" s="81">
        <v>1.7653540163357014E-4</v>
      </c>
      <c r="AM13" s="81">
        <v>3079.4876283363956</v>
      </c>
      <c r="AN13" s="81">
        <v>1.3105242437150921</v>
      </c>
      <c r="AO13" s="81">
        <v>23.682291481179547</v>
      </c>
      <c r="AP13" s="81">
        <v>3.9671007985947311E-2</v>
      </c>
      <c r="AQ13" s="81">
        <v>2.4683385928246392E-3</v>
      </c>
      <c r="AR13" s="81">
        <v>9.557865086449735E-3</v>
      </c>
      <c r="AS13" s="81">
        <v>1.4305183541265446E-2</v>
      </c>
      <c r="AT13" s="81">
        <v>0</v>
      </c>
      <c r="AU13" s="81">
        <v>26.213188161138753</v>
      </c>
      <c r="AV13" s="81">
        <v>173.97899656669591</v>
      </c>
      <c r="AW13" s="81">
        <v>1.3261354096480642E-2</v>
      </c>
      <c r="AX13" s="81">
        <v>8.5125393992108885E-5</v>
      </c>
      <c r="AY13" s="81">
        <v>3.1135871386986911E-3</v>
      </c>
      <c r="AZ13" s="81">
        <v>1.5548353102077805E-2</v>
      </c>
      <c r="BA13" s="81">
        <v>0.13338743985197302</v>
      </c>
      <c r="BB13" s="81">
        <v>1.1883905415238545E-4</v>
      </c>
      <c r="BC13" s="81">
        <v>1.0616694845314139E-2</v>
      </c>
      <c r="BD13" s="81">
        <v>5.2324048818166269E-2</v>
      </c>
      <c r="BE13" s="81">
        <v>96.802751504237619</v>
      </c>
      <c r="BF13" s="81">
        <v>116.5431253471817</v>
      </c>
      <c r="BG13" s="81">
        <v>89.996560520869906</v>
      </c>
      <c r="BH13" s="81">
        <v>4.9132512103521107</v>
      </c>
      <c r="BI13" s="81">
        <v>2.9475759522782194</v>
      </c>
      <c r="BJ13" s="81">
        <v>16.717752399330468</v>
      </c>
      <c r="BK13" s="81">
        <v>1.6182913516780464</v>
      </c>
      <c r="BL13" s="81">
        <v>10.807474435653598</v>
      </c>
      <c r="BM13" s="81">
        <v>2.1391717966851935</v>
      </c>
      <c r="BN13" s="81">
        <v>0</v>
      </c>
      <c r="BO13" s="81">
        <v>0</v>
      </c>
      <c r="BP13" s="129">
        <v>5081.5290058536284</v>
      </c>
      <c r="BQ13" s="81">
        <v>2862.0554122168032</v>
      </c>
      <c r="BR13" s="81">
        <v>0</v>
      </c>
      <c r="BS13" s="129">
        <v>2862.0554122168032</v>
      </c>
      <c r="BT13" s="81">
        <v>0</v>
      </c>
      <c r="BU13" s="81">
        <v>0</v>
      </c>
      <c r="BV13" s="129">
        <v>0</v>
      </c>
      <c r="BW13" s="81">
        <v>466.51542141399256</v>
      </c>
      <c r="BX13" s="129">
        <v>3328.5708336307957</v>
      </c>
      <c r="BY13" s="130">
        <v>8410.0998394844246</v>
      </c>
      <c r="BZ13" s="107"/>
      <c r="CB13" s="87"/>
    </row>
    <row r="14" spans="1:80" ht="14.25" customHeight="1">
      <c r="A14" s="33" t="s">
        <v>438</v>
      </c>
      <c r="B14" s="21" t="s">
        <v>359</v>
      </c>
      <c r="C14" s="108" t="s">
        <v>3</v>
      </c>
      <c r="D14" s="81">
        <v>312.38673425859633</v>
      </c>
      <c r="E14" s="81">
        <v>3.0767481273277641</v>
      </c>
      <c r="F14" s="81">
        <v>1.7578466052120361E-2</v>
      </c>
      <c r="G14" s="81">
        <v>8926.6639158548314</v>
      </c>
      <c r="H14" s="81">
        <v>90.124747135041162</v>
      </c>
      <c r="I14" s="81">
        <v>71.398456724502893</v>
      </c>
      <c r="J14" s="81">
        <v>2.3362347477984073</v>
      </c>
      <c r="K14" s="81">
        <v>1.2701508226679865</v>
      </c>
      <c r="L14" s="81">
        <v>2.2394835316576725E-2</v>
      </c>
      <c r="M14" s="81">
        <v>649.68419289136159</v>
      </c>
      <c r="N14" s="81">
        <v>591.36165658265168</v>
      </c>
      <c r="O14" s="81">
        <v>6.3280973013258617</v>
      </c>
      <c r="P14" s="81">
        <v>4.8242798570972507</v>
      </c>
      <c r="Q14" s="81">
        <v>3339.3438683760337</v>
      </c>
      <c r="R14" s="81">
        <v>5559.2762292562329</v>
      </c>
      <c r="S14" s="81">
        <v>81.778208723855897</v>
      </c>
      <c r="T14" s="81">
        <v>1.7254467056462801</v>
      </c>
      <c r="U14" s="81">
        <v>1.0411324553023646E-5</v>
      </c>
      <c r="V14" s="81">
        <v>0.16753112856975688</v>
      </c>
      <c r="W14" s="81">
        <v>0</v>
      </c>
      <c r="X14" s="81">
        <v>0</v>
      </c>
      <c r="Y14" s="81">
        <v>471.15168613479108</v>
      </c>
      <c r="Z14" s="81">
        <v>10.913480251212219</v>
      </c>
      <c r="AA14" s="81">
        <v>6.39699901796038</v>
      </c>
      <c r="AB14" s="81">
        <v>28.139894907947909</v>
      </c>
      <c r="AC14" s="81">
        <v>15.642108015702519</v>
      </c>
      <c r="AD14" s="81">
        <v>27663.814861926676</v>
      </c>
      <c r="AE14" s="81">
        <v>0.21001357068516791</v>
      </c>
      <c r="AF14" s="81">
        <v>2103.5330558835485</v>
      </c>
      <c r="AG14" s="81">
        <v>2199.4216982341313</v>
      </c>
      <c r="AH14" s="81">
        <v>126.10961131660926</v>
      </c>
      <c r="AI14" s="81">
        <v>0.32971992415209556</v>
      </c>
      <c r="AJ14" s="81">
        <v>8.9120518940873934E-3</v>
      </c>
      <c r="AK14" s="81">
        <v>269.22872351801158</v>
      </c>
      <c r="AL14" s="81">
        <v>1.4348878412192951E-2</v>
      </c>
      <c r="AM14" s="81">
        <v>14.360038722016826</v>
      </c>
      <c r="AN14" s="81">
        <v>1.0560632951547702E-2</v>
      </c>
      <c r="AO14" s="81">
        <v>2.70908786595656</v>
      </c>
      <c r="AP14" s="81">
        <v>1.5745898518061776</v>
      </c>
      <c r="AQ14" s="81">
        <v>5.7415108436827254E-2</v>
      </c>
      <c r="AR14" s="81">
        <v>0.43921657801967678</v>
      </c>
      <c r="AS14" s="81">
        <v>0.36905476185291225</v>
      </c>
      <c r="AT14" s="81">
        <v>0</v>
      </c>
      <c r="AU14" s="81">
        <v>17.760651806974238</v>
      </c>
      <c r="AV14" s="81">
        <v>113.44177292607338</v>
      </c>
      <c r="AW14" s="81">
        <v>62.574109991447159</v>
      </c>
      <c r="AX14" s="81">
        <v>14.368400747262973</v>
      </c>
      <c r="AY14" s="81">
        <v>0.73855974722771989</v>
      </c>
      <c r="AZ14" s="81">
        <v>0.46023118293367588</v>
      </c>
      <c r="BA14" s="81">
        <v>14.590413095587474</v>
      </c>
      <c r="BB14" s="81">
        <v>6.9425535196817093E-4</v>
      </c>
      <c r="BC14" s="81">
        <v>5.5936375026239737</v>
      </c>
      <c r="BD14" s="81">
        <v>466.34454787755999</v>
      </c>
      <c r="BE14" s="81">
        <v>17.552286188733241</v>
      </c>
      <c r="BF14" s="81">
        <v>6.5291976255956738</v>
      </c>
      <c r="BG14" s="81">
        <v>7.6527214654469091</v>
      </c>
      <c r="BH14" s="81">
        <v>0.8344581941978183</v>
      </c>
      <c r="BI14" s="81">
        <v>0.96929881498517545</v>
      </c>
      <c r="BJ14" s="81">
        <v>0.45166389370826959</v>
      </c>
      <c r="BK14" s="81">
        <v>46.244076653801628</v>
      </c>
      <c r="BL14" s="81">
        <v>3.9917014019755661</v>
      </c>
      <c r="BM14" s="81">
        <v>156.46556061356645</v>
      </c>
      <c r="BN14" s="81">
        <v>5.3389522291549052E-3</v>
      </c>
      <c r="BO14" s="81">
        <v>0</v>
      </c>
      <c r="BP14" s="129">
        <v>53492.790882296293</v>
      </c>
      <c r="BQ14" s="81">
        <v>48.444535382354076</v>
      </c>
      <c r="BR14" s="81">
        <v>0</v>
      </c>
      <c r="BS14" s="129">
        <v>48.444535382354076</v>
      </c>
      <c r="BT14" s="81">
        <v>0</v>
      </c>
      <c r="BU14" s="81">
        <v>1610.6090835000709</v>
      </c>
      <c r="BV14" s="129">
        <v>1610.6090835000709</v>
      </c>
      <c r="BW14" s="81">
        <v>31426.980945020048</v>
      </c>
      <c r="BX14" s="129">
        <v>33086.034563902474</v>
      </c>
      <c r="BY14" s="130">
        <v>86578.825446198767</v>
      </c>
      <c r="BZ14" s="107"/>
      <c r="CB14" s="87"/>
    </row>
    <row r="15" spans="1:80" ht="14.25" customHeight="1">
      <c r="A15" s="33" t="s">
        <v>439</v>
      </c>
      <c r="B15" s="21" t="s">
        <v>330</v>
      </c>
      <c r="C15" s="108" t="s">
        <v>51</v>
      </c>
      <c r="D15" s="81">
        <v>6943.4926423939141</v>
      </c>
      <c r="E15" s="81">
        <v>6.1866749308637035</v>
      </c>
      <c r="F15" s="81">
        <v>1204.2565459377211</v>
      </c>
      <c r="G15" s="81">
        <v>214.21703565641931</v>
      </c>
      <c r="H15" s="81">
        <v>18680.538862688871</v>
      </c>
      <c r="I15" s="81">
        <v>115.96381262506438</v>
      </c>
      <c r="J15" s="81">
        <v>0.82210527826216495</v>
      </c>
      <c r="K15" s="81">
        <v>111.26016217724167</v>
      </c>
      <c r="L15" s="81">
        <v>7.4829134719677777</v>
      </c>
      <c r="M15" s="81">
        <v>0</v>
      </c>
      <c r="N15" s="81">
        <v>68.967698791118806</v>
      </c>
      <c r="O15" s="81">
        <v>29.151501241858476</v>
      </c>
      <c r="P15" s="81">
        <v>21.231858021059878</v>
      </c>
      <c r="Q15" s="81">
        <v>22.336616858155001</v>
      </c>
      <c r="R15" s="81">
        <v>176.27123807224504</v>
      </c>
      <c r="S15" s="81">
        <v>22.441539278191911</v>
      </c>
      <c r="T15" s="81">
        <v>7.1201631746827379E-2</v>
      </c>
      <c r="U15" s="81">
        <v>1.1129627293488662</v>
      </c>
      <c r="V15" s="81">
        <v>0</v>
      </c>
      <c r="W15" s="81">
        <v>0</v>
      </c>
      <c r="X15" s="81">
        <v>0</v>
      </c>
      <c r="Y15" s="81">
        <v>85.011072263556144</v>
      </c>
      <c r="Z15" s="81">
        <v>0.58198906847621235</v>
      </c>
      <c r="AA15" s="81">
        <v>20.90286413083054</v>
      </c>
      <c r="AB15" s="81">
        <v>3.5158704955438762</v>
      </c>
      <c r="AC15" s="81">
        <v>75.085121671387</v>
      </c>
      <c r="AD15" s="81">
        <v>301.40432804952565</v>
      </c>
      <c r="AE15" s="81">
        <v>23.268126702027988</v>
      </c>
      <c r="AF15" s="81">
        <v>8548.0024470684111</v>
      </c>
      <c r="AG15" s="81">
        <v>3590.3995620115397</v>
      </c>
      <c r="AH15" s="81">
        <v>50.034236954359507</v>
      </c>
      <c r="AI15" s="81">
        <v>2.6554583708395674</v>
      </c>
      <c r="AJ15" s="81">
        <v>44.754524029447538</v>
      </c>
      <c r="AK15" s="81">
        <v>15.981794783857335</v>
      </c>
      <c r="AL15" s="81">
        <v>6.578905984360464</v>
      </c>
      <c r="AM15" s="81">
        <v>14424.911997369521</v>
      </c>
      <c r="AN15" s="81">
        <v>1.1382378763189513</v>
      </c>
      <c r="AO15" s="81">
        <v>94.580721275976174</v>
      </c>
      <c r="AP15" s="81">
        <v>269.67285096170417</v>
      </c>
      <c r="AQ15" s="81">
        <v>4.0531203507016613</v>
      </c>
      <c r="AR15" s="81">
        <v>267.02097124973955</v>
      </c>
      <c r="AS15" s="81">
        <v>52.483793989672606</v>
      </c>
      <c r="AT15" s="81">
        <v>0</v>
      </c>
      <c r="AU15" s="81">
        <v>52.258225578174219</v>
      </c>
      <c r="AV15" s="81">
        <v>330.46012586505407</v>
      </c>
      <c r="AW15" s="81">
        <v>111.13186774752226</v>
      </c>
      <c r="AX15" s="81">
        <v>0.884938153443947</v>
      </c>
      <c r="AY15" s="81">
        <v>8.3218886780102057</v>
      </c>
      <c r="AZ15" s="81">
        <v>4.2984073916203833</v>
      </c>
      <c r="BA15" s="81">
        <v>35.686847454545791</v>
      </c>
      <c r="BB15" s="81">
        <v>0.11374907924897455</v>
      </c>
      <c r="BC15" s="81">
        <v>15.896621312832034</v>
      </c>
      <c r="BD15" s="81">
        <v>102.22848024346439</v>
      </c>
      <c r="BE15" s="81">
        <v>6563.1500605551673</v>
      </c>
      <c r="BF15" s="81">
        <v>788.39580292525955</v>
      </c>
      <c r="BG15" s="81">
        <v>2520.5204018916625</v>
      </c>
      <c r="BH15" s="81">
        <v>45.979994393343276</v>
      </c>
      <c r="BI15" s="81">
        <v>33.771118032401702</v>
      </c>
      <c r="BJ15" s="81">
        <v>62.363125387571728</v>
      </c>
      <c r="BK15" s="81">
        <v>125.77152694843879</v>
      </c>
      <c r="BL15" s="81">
        <v>847.95454953034641</v>
      </c>
      <c r="BM15" s="81">
        <v>240.69249498837331</v>
      </c>
      <c r="BN15" s="81">
        <v>1.0100446342261031E-3</v>
      </c>
      <c r="BO15" s="81">
        <v>0</v>
      </c>
      <c r="BP15" s="129">
        <v>67397.724602642949</v>
      </c>
      <c r="BQ15" s="81">
        <v>281837.20375449996</v>
      </c>
      <c r="BR15" s="81">
        <v>0</v>
      </c>
      <c r="BS15" s="129">
        <v>281837.20375449996</v>
      </c>
      <c r="BT15" s="81">
        <v>0</v>
      </c>
      <c r="BU15" s="81">
        <v>6186.0851835440944</v>
      </c>
      <c r="BV15" s="129">
        <v>6186.0851835440944</v>
      </c>
      <c r="BW15" s="81">
        <v>13772.872282216513</v>
      </c>
      <c r="BX15" s="129">
        <v>301796.16122026055</v>
      </c>
      <c r="BY15" s="130">
        <v>369193.88582290348</v>
      </c>
      <c r="BZ15" s="107"/>
      <c r="CB15" s="87"/>
    </row>
    <row r="16" spans="1:80" ht="14.25" customHeight="1">
      <c r="A16" s="33" t="s">
        <v>440</v>
      </c>
      <c r="B16" s="21" t="s">
        <v>331</v>
      </c>
      <c r="C16" s="108" t="s">
        <v>52</v>
      </c>
      <c r="D16" s="81">
        <v>22.454305868856625</v>
      </c>
      <c r="E16" s="81">
        <v>4.0768771595613309</v>
      </c>
      <c r="F16" s="81">
        <v>42.607280479993427</v>
      </c>
      <c r="G16" s="81">
        <v>36.803584778938081</v>
      </c>
      <c r="H16" s="81">
        <v>131.90511426704259</v>
      </c>
      <c r="I16" s="81">
        <v>6147.9361415835992</v>
      </c>
      <c r="J16" s="81">
        <v>23.679120317246788</v>
      </c>
      <c r="K16" s="81">
        <v>16.694307226497259</v>
      </c>
      <c r="L16" s="81">
        <v>28.584121423790751</v>
      </c>
      <c r="M16" s="81">
        <v>1.9407387251162543E-7</v>
      </c>
      <c r="N16" s="81">
        <v>5.1506611601260993E-2</v>
      </c>
      <c r="O16" s="81">
        <v>2.8302765947676209E-2</v>
      </c>
      <c r="P16" s="81">
        <v>86.221691154861873</v>
      </c>
      <c r="Q16" s="81">
        <v>99.12228943841852</v>
      </c>
      <c r="R16" s="81">
        <v>9.1812956783550987</v>
      </c>
      <c r="S16" s="81">
        <v>220.35557692440722</v>
      </c>
      <c r="T16" s="81">
        <v>2.529317488165761E-3</v>
      </c>
      <c r="U16" s="81">
        <v>0</v>
      </c>
      <c r="V16" s="81">
        <v>0</v>
      </c>
      <c r="W16" s="81">
        <v>0</v>
      </c>
      <c r="X16" s="81">
        <v>0</v>
      </c>
      <c r="Y16" s="81">
        <v>746.0850994948928</v>
      </c>
      <c r="Z16" s="81">
        <v>11.691010120543558</v>
      </c>
      <c r="AA16" s="81">
        <v>0.43149796644703031</v>
      </c>
      <c r="AB16" s="81">
        <v>2.4584717046213629</v>
      </c>
      <c r="AC16" s="81">
        <v>10.830586835790596</v>
      </c>
      <c r="AD16" s="81">
        <v>302.7382746342555</v>
      </c>
      <c r="AE16" s="81">
        <v>12.469541046118595</v>
      </c>
      <c r="AF16" s="81">
        <v>290.21760703882541</v>
      </c>
      <c r="AG16" s="81">
        <v>376.2769356912188</v>
      </c>
      <c r="AH16" s="81">
        <v>98.132624235408315</v>
      </c>
      <c r="AI16" s="81">
        <v>3.650042074473641E-2</v>
      </c>
      <c r="AJ16" s="81">
        <v>2.2320054820947184</v>
      </c>
      <c r="AK16" s="81">
        <v>13.856964975656481</v>
      </c>
      <c r="AL16" s="81">
        <v>1.1756120263726517</v>
      </c>
      <c r="AM16" s="81">
        <v>79.309977735938915</v>
      </c>
      <c r="AN16" s="81">
        <v>0.62547314491396466</v>
      </c>
      <c r="AO16" s="81">
        <v>16.101595896903138</v>
      </c>
      <c r="AP16" s="81">
        <v>23.845767586551542</v>
      </c>
      <c r="AQ16" s="81">
        <v>4.7146316913743593</v>
      </c>
      <c r="AR16" s="81">
        <v>3.0864108515691364</v>
      </c>
      <c r="AS16" s="81">
        <v>2.5622774167603639</v>
      </c>
      <c r="AT16" s="81">
        <v>0</v>
      </c>
      <c r="AU16" s="81">
        <v>3.1623678410990932</v>
      </c>
      <c r="AV16" s="81">
        <v>31.68928217303344</v>
      </c>
      <c r="AW16" s="81">
        <v>120.89385435390287</v>
      </c>
      <c r="AX16" s="81">
        <v>1.0975375493901587</v>
      </c>
      <c r="AY16" s="81">
        <v>72.31627121464706</v>
      </c>
      <c r="AZ16" s="81">
        <v>7.1285061967931247</v>
      </c>
      <c r="BA16" s="81">
        <v>2.1793282684993844</v>
      </c>
      <c r="BB16" s="81">
        <v>0.11839298537989676</v>
      </c>
      <c r="BC16" s="81">
        <v>60.264544404639437</v>
      </c>
      <c r="BD16" s="81">
        <v>35.427077568010006</v>
      </c>
      <c r="BE16" s="81">
        <v>94.621895042562855</v>
      </c>
      <c r="BF16" s="81">
        <v>18.09917866858536</v>
      </c>
      <c r="BG16" s="81">
        <v>16.934441643509469</v>
      </c>
      <c r="BH16" s="81">
        <v>0.39439775312142988</v>
      </c>
      <c r="BI16" s="81">
        <v>3.6139918310348258</v>
      </c>
      <c r="BJ16" s="81">
        <v>7.3581167728286996</v>
      </c>
      <c r="BK16" s="81">
        <v>19.491348495224514</v>
      </c>
      <c r="BL16" s="81">
        <v>76.031874646554186</v>
      </c>
      <c r="BM16" s="81">
        <v>101.69552440411252</v>
      </c>
      <c r="BN16" s="81">
        <v>0.95537385028612087</v>
      </c>
      <c r="BO16" s="81">
        <v>0</v>
      </c>
      <c r="BP16" s="129">
        <v>9542.0562168508986</v>
      </c>
      <c r="BQ16" s="81">
        <v>54473.640218058819</v>
      </c>
      <c r="BR16" s="81">
        <v>0</v>
      </c>
      <c r="BS16" s="129">
        <v>54473.640218058819</v>
      </c>
      <c r="BT16" s="81">
        <v>0</v>
      </c>
      <c r="BU16" s="81">
        <v>2399.5622666172803</v>
      </c>
      <c r="BV16" s="129">
        <v>2399.5622666172803</v>
      </c>
      <c r="BW16" s="81">
        <v>36945.401619005032</v>
      </c>
      <c r="BX16" s="129">
        <v>93818.604103681137</v>
      </c>
      <c r="BY16" s="130">
        <v>103360.66032053204</v>
      </c>
      <c r="BZ16" s="107"/>
      <c r="CB16" s="87"/>
    </row>
    <row r="17" spans="1:80" ht="14.25" customHeight="1">
      <c r="A17" s="33" t="s">
        <v>441</v>
      </c>
      <c r="B17" s="21" t="s">
        <v>360</v>
      </c>
      <c r="C17" s="108" t="s">
        <v>125</v>
      </c>
      <c r="D17" s="81">
        <v>74.55738883729758</v>
      </c>
      <c r="E17" s="81">
        <v>10.575685420471887</v>
      </c>
      <c r="F17" s="81">
        <v>1.4511971783928945</v>
      </c>
      <c r="G17" s="81">
        <v>483.34109253468773</v>
      </c>
      <c r="H17" s="81">
        <v>102.40601855353296</v>
      </c>
      <c r="I17" s="81">
        <v>326.96739835230852</v>
      </c>
      <c r="J17" s="81">
        <v>1015.5325882231807</v>
      </c>
      <c r="K17" s="81">
        <v>3.3317221769507741</v>
      </c>
      <c r="L17" s="81">
        <v>1.714215131270306</v>
      </c>
      <c r="M17" s="81">
        <v>0</v>
      </c>
      <c r="N17" s="81">
        <v>2.7691468446929672</v>
      </c>
      <c r="O17" s="81">
        <v>5.0226996340437695E-2</v>
      </c>
      <c r="P17" s="81">
        <v>65.56388175439416</v>
      </c>
      <c r="Q17" s="81">
        <v>111.65307042004385</v>
      </c>
      <c r="R17" s="81">
        <v>7.5369891712082797</v>
      </c>
      <c r="S17" s="81">
        <v>158.53458604008202</v>
      </c>
      <c r="T17" s="81">
        <v>8.7341471550509253E-2</v>
      </c>
      <c r="U17" s="81">
        <v>0</v>
      </c>
      <c r="V17" s="81">
        <v>0</v>
      </c>
      <c r="W17" s="81">
        <v>0</v>
      </c>
      <c r="X17" s="81">
        <v>0</v>
      </c>
      <c r="Y17" s="81">
        <v>2740.253339243226</v>
      </c>
      <c r="Z17" s="81">
        <v>14.547809780553587</v>
      </c>
      <c r="AA17" s="81">
        <v>21.306362274928269</v>
      </c>
      <c r="AB17" s="81">
        <v>29.139647953353091</v>
      </c>
      <c r="AC17" s="81">
        <v>6.4849675018393835</v>
      </c>
      <c r="AD17" s="81">
        <v>5113.1971369839521</v>
      </c>
      <c r="AE17" s="81">
        <v>0.89175118328989811</v>
      </c>
      <c r="AF17" s="81">
        <v>327.83604376982356</v>
      </c>
      <c r="AG17" s="81">
        <v>93.805380644535305</v>
      </c>
      <c r="AH17" s="81">
        <v>60.609213861472021</v>
      </c>
      <c r="AI17" s="81">
        <v>0.38326091991621608</v>
      </c>
      <c r="AJ17" s="81">
        <v>12.168697817395413</v>
      </c>
      <c r="AK17" s="81">
        <v>2.8974603339865799</v>
      </c>
      <c r="AL17" s="81">
        <v>2.5300597330966941</v>
      </c>
      <c r="AM17" s="81">
        <v>374.07317719620659</v>
      </c>
      <c r="AN17" s="81">
        <v>0.17427765821658459</v>
      </c>
      <c r="AO17" s="81">
        <v>17.03306574074524</v>
      </c>
      <c r="AP17" s="81">
        <v>217.90096616914965</v>
      </c>
      <c r="AQ17" s="81">
        <v>7.1056941266488618</v>
      </c>
      <c r="AR17" s="81">
        <v>10.685375693737559</v>
      </c>
      <c r="AS17" s="81">
        <v>9.4061103781639748</v>
      </c>
      <c r="AT17" s="81">
        <v>0</v>
      </c>
      <c r="AU17" s="81">
        <v>4.8881900862449017</v>
      </c>
      <c r="AV17" s="81">
        <v>221.68790922174179</v>
      </c>
      <c r="AW17" s="81">
        <v>363.12827714739257</v>
      </c>
      <c r="AX17" s="81">
        <v>0.2665639509259472</v>
      </c>
      <c r="AY17" s="81">
        <v>23.308644764581004</v>
      </c>
      <c r="AZ17" s="81">
        <v>4.2412817311369313</v>
      </c>
      <c r="BA17" s="81">
        <v>1.3551911265128531</v>
      </c>
      <c r="BB17" s="81">
        <v>0.15566201669136859</v>
      </c>
      <c r="BC17" s="81">
        <v>9.7682488780502972</v>
      </c>
      <c r="BD17" s="81">
        <v>124.80377354219137</v>
      </c>
      <c r="BE17" s="81">
        <v>71.166941690436005</v>
      </c>
      <c r="BF17" s="81">
        <v>12.375577186640355</v>
      </c>
      <c r="BG17" s="81">
        <v>5.3657461405981604</v>
      </c>
      <c r="BH17" s="81">
        <v>0.11818669444699</v>
      </c>
      <c r="BI17" s="81">
        <v>7.4503037266759256</v>
      </c>
      <c r="BJ17" s="81">
        <v>9.3633292315731023</v>
      </c>
      <c r="BK17" s="81">
        <v>82.595668412878283</v>
      </c>
      <c r="BL17" s="81">
        <v>27.441947157636861</v>
      </c>
      <c r="BM17" s="81">
        <v>67.494440529113746</v>
      </c>
      <c r="BN17" s="81">
        <v>1.9743945005285514E-2</v>
      </c>
      <c r="BO17" s="81">
        <v>0</v>
      </c>
      <c r="BP17" s="129">
        <v>12465.497975251114</v>
      </c>
      <c r="BQ17" s="81">
        <v>6338.0504151127934</v>
      </c>
      <c r="BR17" s="81">
        <v>167.05369989596466</v>
      </c>
      <c r="BS17" s="129">
        <v>6505.1041150087585</v>
      </c>
      <c r="BT17" s="81">
        <v>14.308197634508421</v>
      </c>
      <c r="BU17" s="81">
        <v>627.07850347443502</v>
      </c>
      <c r="BV17" s="129">
        <v>641.3867011089435</v>
      </c>
      <c r="BW17" s="81">
        <v>1112.8310607915007</v>
      </c>
      <c r="BX17" s="129">
        <v>8259.3218769092036</v>
      </c>
      <c r="BY17" s="130">
        <v>20724.819852160319</v>
      </c>
      <c r="BZ17" s="107"/>
      <c r="CB17" s="87"/>
    </row>
    <row r="18" spans="1:80" ht="14.25" customHeight="1">
      <c r="A18" s="33" t="s">
        <v>442</v>
      </c>
      <c r="B18" s="21" t="s">
        <v>332</v>
      </c>
      <c r="C18" s="108" t="s">
        <v>126</v>
      </c>
      <c r="D18" s="81">
        <v>52.764767863682017</v>
      </c>
      <c r="E18" s="81">
        <v>1.0395850761728183</v>
      </c>
      <c r="F18" s="81">
        <v>0.62166939492292184</v>
      </c>
      <c r="G18" s="81">
        <v>34.999808104684575</v>
      </c>
      <c r="H18" s="81">
        <v>1479.5516441010475</v>
      </c>
      <c r="I18" s="81">
        <v>463.62713009496542</v>
      </c>
      <c r="J18" s="81">
        <v>27.114604353436004</v>
      </c>
      <c r="K18" s="81">
        <v>0</v>
      </c>
      <c r="L18" s="81">
        <v>2218.674590299237</v>
      </c>
      <c r="M18" s="81">
        <v>0</v>
      </c>
      <c r="N18" s="81">
        <v>27.771315566050824</v>
      </c>
      <c r="O18" s="81">
        <v>102.59873360779007</v>
      </c>
      <c r="P18" s="81">
        <v>62.003181248634782</v>
      </c>
      <c r="Q18" s="81">
        <v>839.48604592651805</v>
      </c>
      <c r="R18" s="81">
        <v>3.2465374302377903</v>
      </c>
      <c r="S18" s="81">
        <v>22.243801807669023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114.80231038923121</v>
      </c>
      <c r="Z18" s="81">
        <v>5.7670594369097774</v>
      </c>
      <c r="AA18" s="81">
        <v>56.960920324207891</v>
      </c>
      <c r="AB18" s="81">
        <v>5.0814141408948696</v>
      </c>
      <c r="AC18" s="81">
        <v>28.472273274757367</v>
      </c>
      <c r="AD18" s="81">
        <v>215.30680495013092</v>
      </c>
      <c r="AE18" s="81">
        <v>1.4631247285164715</v>
      </c>
      <c r="AF18" s="81">
        <v>158.8282694959162</v>
      </c>
      <c r="AG18" s="81">
        <v>157.01834591827702</v>
      </c>
      <c r="AH18" s="81">
        <v>32.373887164091933</v>
      </c>
      <c r="AI18" s="81">
        <v>5.0102436510580626</v>
      </c>
      <c r="AJ18" s="81">
        <v>63.416248306091454</v>
      </c>
      <c r="AK18" s="81">
        <v>81.145791256049364</v>
      </c>
      <c r="AL18" s="81">
        <v>46.232787867164056</v>
      </c>
      <c r="AM18" s="81">
        <v>152.35355761570381</v>
      </c>
      <c r="AN18" s="81">
        <v>629.70159728898545</v>
      </c>
      <c r="AO18" s="81">
        <v>318.13132476102453</v>
      </c>
      <c r="AP18" s="81">
        <v>3705.4635359852609</v>
      </c>
      <c r="AQ18" s="81">
        <v>43.532591055880012</v>
      </c>
      <c r="AR18" s="81">
        <v>104.22265820072025</v>
      </c>
      <c r="AS18" s="81">
        <v>31.271353008306921</v>
      </c>
      <c r="AT18" s="81">
        <v>0</v>
      </c>
      <c r="AU18" s="81">
        <v>25.744869382300116</v>
      </c>
      <c r="AV18" s="81">
        <v>364.75591891283096</v>
      </c>
      <c r="AW18" s="81">
        <v>816.20499102068482</v>
      </c>
      <c r="AX18" s="81">
        <v>3.1356199338882877</v>
      </c>
      <c r="AY18" s="81">
        <v>251.43621663405597</v>
      </c>
      <c r="AZ18" s="81">
        <v>37.531206703181162</v>
      </c>
      <c r="BA18" s="81">
        <v>0.54989723154271042</v>
      </c>
      <c r="BB18" s="81">
        <v>0.47799309453990746</v>
      </c>
      <c r="BC18" s="81">
        <v>460.56816079636286</v>
      </c>
      <c r="BD18" s="81">
        <v>369.8256209419726</v>
      </c>
      <c r="BE18" s="81">
        <v>428.19050972979102</v>
      </c>
      <c r="BF18" s="81">
        <v>115.9880807950711</v>
      </c>
      <c r="BG18" s="81">
        <v>54.161690736438686</v>
      </c>
      <c r="BH18" s="81">
        <v>0.57500114837361649</v>
      </c>
      <c r="BI18" s="81">
        <v>26.26602810444215</v>
      </c>
      <c r="BJ18" s="81">
        <v>51.551083154279489</v>
      </c>
      <c r="BK18" s="81">
        <v>60.557426538080698</v>
      </c>
      <c r="BL18" s="81">
        <v>81.566158744340328</v>
      </c>
      <c r="BM18" s="81">
        <v>23.607175756626983</v>
      </c>
      <c r="BN18" s="81">
        <v>4.3936332348773989E-3</v>
      </c>
      <c r="BO18" s="81">
        <v>0</v>
      </c>
      <c r="BP18" s="129">
        <v>14464.99755668627</v>
      </c>
      <c r="BQ18" s="81">
        <v>6834.0070799229743</v>
      </c>
      <c r="BR18" s="81">
        <v>0</v>
      </c>
      <c r="BS18" s="129">
        <v>6834.0070799229743</v>
      </c>
      <c r="BT18" s="81">
        <v>0</v>
      </c>
      <c r="BU18" s="81">
        <v>389.51459200760974</v>
      </c>
      <c r="BV18" s="129">
        <v>389.51459200760974</v>
      </c>
      <c r="BW18" s="81">
        <v>969.37442074499586</v>
      </c>
      <c r="BX18" s="129">
        <v>8192.8960926755808</v>
      </c>
      <c r="BY18" s="130">
        <v>22657.893649361853</v>
      </c>
      <c r="BZ18" s="107"/>
      <c r="CB18" s="87"/>
    </row>
    <row r="19" spans="1:80" ht="14.25" customHeight="1">
      <c r="A19" s="33" t="s">
        <v>443</v>
      </c>
      <c r="B19" s="21" t="s">
        <v>333</v>
      </c>
      <c r="C19" s="108" t="s">
        <v>127</v>
      </c>
      <c r="D19" s="81">
        <v>0.10035676764556901</v>
      </c>
      <c r="E19" s="81">
        <v>9.7793842521537539E-5</v>
      </c>
      <c r="F19" s="81">
        <v>1.5379298900069897E-2</v>
      </c>
      <c r="G19" s="81">
        <v>1.8067158137450205</v>
      </c>
      <c r="H19" s="81">
        <v>18.409914264173</v>
      </c>
      <c r="I19" s="81">
        <v>57.767881928327881</v>
      </c>
      <c r="J19" s="81">
        <v>0.33416294122402818</v>
      </c>
      <c r="K19" s="81">
        <v>140.36059078061365</v>
      </c>
      <c r="L19" s="81">
        <v>116.96060331923806</v>
      </c>
      <c r="M19" s="81">
        <v>8.1837122647362042E-8</v>
      </c>
      <c r="N19" s="81">
        <v>0.25966223919618436</v>
      </c>
      <c r="O19" s="81">
        <v>0.14939651138645854</v>
      </c>
      <c r="P19" s="81">
        <v>0.18286676520328335</v>
      </c>
      <c r="Q19" s="81">
        <v>3.983240196688588</v>
      </c>
      <c r="R19" s="81">
        <v>6.4678451326826277E-3</v>
      </c>
      <c r="S19" s="81">
        <v>0.43772038126580332</v>
      </c>
      <c r="T19" s="81">
        <v>0</v>
      </c>
      <c r="U19" s="81">
        <v>0.39914553070735698</v>
      </c>
      <c r="V19" s="81">
        <v>0</v>
      </c>
      <c r="W19" s="81">
        <v>0</v>
      </c>
      <c r="X19" s="81">
        <v>0</v>
      </c>
      <c r="Y19" s="81">
        <v>2.157251458484946</v>
      </c>
      <c r="Z19" s="81">
        <v>3.5629695110546463E-8</v>
      </c>
      <c r="AA19" s="81">
        <v>3.2032643537051133E-3</v>
      </c>
      <c r="AB19" s="81">
        <v>3.3110768022670367</v>
      </c>
      <c r="AC19" s="81">
        <v>5.0983635468658832</v>
      </c>
      <c r="AD19" s="81">
        <v>4.9347438327691826</v>
      </c>
      <c r="AE19" s="81">
        <v>0.50982689952745008</v>
      </c>
      <c r="AF19" s="81">
        <v>251.54471044998843</v>
      </c>
      <c r="AG19" s="81">
        <v>850.09067019964994</v>
      </c>
      <c r="AH19" s="81">
        <v>0.47425963137365645</v>
      </c>
      <c r="AI19" s="81">
        <v>0.17649346440370095</v>
      </c>
      <c r="AJ19" s="81">
        <v>7.5312593143424852E-5</v>
      </c>
      <c r="AK19" s="81">
        <v>32.008038001700115</v>
      </c>
      <c r="AL19" s="81">
        <v>9.5428380198742708</v>
      </c>
      <c r="AM19" s="81">
        <v>21.909772851550635</v>
      </c>
      <c r="AN19" s="81">
        <v>80.891968283585982</v>
      </c>
      <c r="AO19" s="81">
        <v>232.75408965373202</v>
      </c>
      <c r="AP19" s="81">
        <v>3453.8527206145327</v>
      </c>
      <c r="AQ19" s="81">
        <v>2.5080819748685221</v>
      </c>
      <c r="AR19" s="81">
        <v>17.536411363493091</v>
      </c>
      <c r="AS19" s="81">
        <v>7.8629889733413396</v>
      </c>
      <c r="AT19" s="81">
        <v>0</v>
      </c>
      <c r="AU19" s="81">
        <v>68.35865669245797</v>
      </c>
      <c r="AV19" s="81">
        <v>437.53748030303427</v>
      </c>
      <c r="AW19" s="81">
        <v>175.78467150212171</v>
      </c>
      <c r="AX19" s="81">
        <v>1.9994325442665333</v>
      </c>
      <c r="AY19" s="81">
        <v>54.987470296328631</v>
      </c>
      <c r="AZ19" s="81">
        <v>6.9228403189187837</v>
      </c>
      <c r="BA19" s="81">
        <v>0.20573847724814734</v>
      </c>
      <c r="BB19" s="81">
        <v>1.6965193477696044E-7</v>
      </c>
      <c r="BC19" s="81">
        <v>106.27198425826788</v>
      </c>
      <c r="BD19" s="81">
        <v>123.08204802247624</v>
      </c>
      <c r="BE19" s="81">
        <v>1283.3907737974</v>
      </c>
      <c r="BF19" s="81">
        <v>265.36941051841393</v>
      </c>
      <c r="BG19" s="81">
        <v>128.8341494679625</v>
      </c>
      <c r="BH19" s="81">
        <v>9.2389107750461044</v>
      </c>
      <c r="BI19" s="81">
        <v>27.315534081875878</v>
      </c>
      <c r="BJ19" s="81">
        <v>158.47347611786404</v>
      </c>
      <c r="BK19" s="81">
        <v>19.297847353171758</v>
      </c>
      <c r="BL19" s="81">
        <v>26.592250947746827</v>
      </c>
      <c r="BM19" s="81">
        <v>65.449596954211401</v>
      </c>
      <c r="BN19" s="81">
        <v>0</v>
      </c>
      <c r="BO19" s="81">
        <v>0</v>
      </c>
      <c r="BP19" s="129">
        <v>8277.4540596921761</v>
      </c>
      <c r="BQ19" s="81">
        <v>0</v>
      </c>
      <c r="BR19" s="81">
        <v>0</v>
      </c>
      <c r="BS19" s="129">
        <v>0</v>
      </c>
      <c r="BT19" s="81">
        <v>0</v>
      </c>
      <c r="BU19" s="81">
        <v>41.988565938083234</v>
      </c>
      <c r="BV19" s="129">
        <v>41.988565938083234</v>
      </c>
      <c r="BW19" s="81">
        <v>4.1756233539279251</v>
      </c>
      <c r="BX19" s="129">
        <v>46.164189292011159</v>
      </c>
      <c r="BY19" s="130">
        <v>8323.6182489841867</v>
      </c>
      <c r="BZ19" s="107"/>
      <c r="CB19" s="87"/>
    </row>
    <row r="20" spans="1:80" ht="14.25" customHeight="1">
      <c r="A20" s="33" t="s">
        <v>444</v>
      </c>
      <c r="B20" s="21" t="s">
        <v>361</v>
      </c>
      <c r="C20" s="108" t="s">
        <v>128</v>
      </c>
      <c r="D20" s="81">
        <v>1453.1739840620066</v>
      </c>
      <c r="E20" s="81">
        <v>386.00431372759192</v>
      </c>
      <c r="F20" s="81">
        <v>1431.6927037976614</v>
      </c>
      <c r="G20" s="81">
        <v>7813.1019181547636</v>
      </c>
      <c r="H20" s="81">
        <v>967.78308646592211</v>
      </c>
      <c r="I20" s="81">
        <v>475.35885322032067</v>
      </c>
      <c r="J20" s="81">
        <v>136.78570494318819</v>
      </c>
      <c r="K20" s="81">
        <v>0</v>
      </c>
      <c r="L20" s="81">
        <v>17.005742059544652</v>
      </c>
      <c r="M20" s="81">
        <v>0</v>
      </c>
      <c r="N20" s="81">
        <v>0</v>
      </c>
      <c r="O20" s="81">
        <v>9.9289238177275543</v>
      </c>
      <c r="P20" s="81">
        <v>47.229798494638757</v>
      </c>
      <c r="Q20" s="81">
        <v>3335.9693452558927</v>
      </c>
      <c r="R20" s="81">
        <v>1449.1698693969222</v>
      </c>
      <c r="S20" s="81">
        <v>148.45747253539199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61.877060096629819</v>
      </c>
      <c r="Z20" s="81">
        <v>51.332433596301094</v>
      </c>
      <c r="AA20" s="81">
        <v>0</v>
      </c>
      <c r="AB20" s="81">
        <v>227.92729539082697</v>
      </c>
      <c r="AC20" s="81">
        <v>690.2953610405317</v>
      </c>
      <c r="AD20" s="81">
        <v>10083.08566906753</v>
      </c>
      <c r="AE20" s="81">
        <v>1264.813825803782</v>
      </c>
      <c r="AF20" s="81">
        <v>9606.3451796747067</v>
      </c>
      <c r="AG20" s="81">
        <v>2488.8802339931076</v>
      </c>
      <c r="AH20" s="81">
        <v>2548.4995074784274</v>
      </c>
      <c r="AI20" s="81">
        <v>838.84268492324577</v>
      </c>
      <c r="AJ20" s="81">
        <v>96.550547032974251</v>
      </c>
      <c r="AK20" s="81">
        <v>1302.7632965631462</v>
      </c>
      <c r="AL20" s="81">
        <v>214.07096625297689</v>
      </c>
      <c r="AM20" s="81">
        <v>3287.7280325786032</v>
      </c>
      <c r="AN20" s="81">
        <v>12.73230230914616</v>
      </c>
      <c r="AO20" s="81">
        <v>148.67304763623301</v>
      </c>
      <c r="AP20" s="81">
        <v>1888.142132723329</v>
      </c>
      <c r="AQ20" s="81">
        <v>16.514425317711169</v>
      </c>
      <c r="AR20" s="81">
        <v>112.27835399429885</v>
      </c>
      <c r="AS20" s="81">
        <v>198.28756817709683</v>
      </c>
      <c r="AT20" s="81">
        <v>0</v>
      </c>
      <c r="AU20" s="81">
        <v>402.0722314234352</v>
      </c>
      <c r="AV20" s="81">
        <v>2265.9543970865798</v>
      </c>
      <c r="AW20" s="81">
        <v>1668.9609954451537</v>
      </c>
      <c r="AX20" s="81">
        <v>51.799523107816874</v>
      </c>
      <c r="AY20" s="81">
        <v>326.35689714925769</v>
      </c>
      <c r="AZ20" s="81">
        <v>186.17898561443405</v>
      </c>
      <c r="BA20" s="81">
        <v>18.725524262868007</v>
      </c>
      <c r="BB20" s="81">
        <v>16.225995394162499</v>
      </c>
      <c r="BC20" s="81">
        <v>1405.8658074634734</v>
      </c>
      <c r="BD20" s="81">
        <v>1788.8199823609598</v>
      </c>
      <c r="BE20" s="81">
        <v>4091.3670658487827</v>
      </c>
      <c r="BF20" s="81">
        <v>707.80125868840571</v>
      </c>
      <c r="BG20" s="81">
        <v>1263.5478667166617</v>
      </c>
      <c r="BH20" s="81">
        <v>17.825733111831966</v>
      </c>
      <c r="BI20" s="81">
        <v>27.943200417478973</v>
      </c>
      <c r="BJ20" s="81">
        <v>66.268006191484247</v>
      </c>
      <c r="BK20" s="81">
        <v>99.520717798802053</v>
      </c>
      <c r="BL20" s="81">
        <v>183.41160209363815</v>
      </c>
      <c r="BM20" s="81">
        <v>72.525620180503651</v>
      </c>
      <c r="BN20" s="81">
        <v>1.0319234090905081</v>
      </c>
      <c r="BO20" s="81">
        <v>0</v>
      </c>
      <c r="BP20" s="129">
        <v>67473.504973346993</v>
      </c>
      <c r="BQ20" s="81">
        <v>22571.852556727132</v>
      </c>
      <c r="BR20" s="81">
        <v>0</v>
      </c>
      <c r="BS20" s="129">
        <v>22571.852556727132</v>
      </c>
      <c r="BT20" s="81">
        <v>0</v>
      </c>
      <c r="BU20" s="81">
        <v>972.81928310273054</v>
      </c>
      <c r="BV20" s="129">
        <v>972.81928310273054</v>
      </c>
      <c r="BW20" s="81">
        <v>2521.6184077526145</v>
      </c>
      <c r="BX20" s="129">
        <v>26066.290247582478</v>
      </c>
      <c r="BY20" s="130">
        <v>93539.795220929474</v>
      </c>
      <c r="BZ20" s="107"/>
      <c r="CB20" s="87"/>
    </row>
    <row r="21" spans="1:80" ht="14.25" customHeight="1">
      <c r="A21" s="33" t="s">
        <v>445</v>
      </c>
      <c r="B21" s="21" t="s">
        <v>334</v>
      </c>
      <c r="C21" s="108" t="s">
        <v>129</v>
      </c>
      <c r="D21" s="81">
        <v>3436.5145429959462</v>
      </c>
      <c r="E21" s="81">
        <v>82.403277036228928</v>
      </c>
      <c r="F21" s="81">
        <v>4.8982771429661813</v>
      </c>
      <c r="G21" s="81">
        <v>4451.0709774909355</v>
      </c>
      <c r="H21" s="81">
        <v>3907.0221246871261</v>
      </c>
      <c r="I21" s="81">
        <v>1729.3767272634786</v>
      </c>
      <c r="J21" s="81">
        <v>159.26185418488888</v>
      </c>
      <c r="K21" s="81">
        <v>0</v>
      </c>
      <c r="L21" s="81">
        <v>252.53618221929409</v>
      </c>
      <c r="M21" s="81">
        <v>0</v>
      </c>
      <c r="N21" s="81">
        <v>0</v>
      </c>
      <c r="O21" s="81">
        <v>340.4677920587651</v>
      </c>
      <c r="P21" s="81">
        <v>2029.1377832751302</v>
      </c>
      <c r="Q21" s="81">
        <v>1107.3103630146486</v>
      </c>
      <c r="R21" s="81">
        <v>73.006455031260771</v>
      </c>
      <c r="S21" s="81">
        <v>875.80912212527255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606.77480858447097</v>
      </c>
      <c r="Z21" s="81">
        <v>47.77129322301878</v>
      </c>
      <c r="AA21" s="81">
        <v>0</v>
      </c>
      <c r="AB21" s="81">
        <v>139.80912330335093</v>
      </c>
      <c r="AC21" s="81">
        <v>366.25177529068702</v>
      </c>
      <c r="AD21" s="81">
        <v>3035.9170829780019</v>
      </c>
      <c r="AE21" s="81">
        <v>172.07107917884272</v>
      </c>
      <c r="AF21" s="81">
        <v>173.95965354607807</v>
      </c>
      <c r="AG21" s="81">
        <v>260.76133220262557</v>
      </c>
      <c r="AH21" s="81">
        <v>383.15292965073672</v>
      </c>
      <c r="AI21" s="81">
        <v>8.3417277558476819</v>
      </c>
      <c r="AJ21" s="81">
        <v>67.7639561031569</v>
      </c>
      <c r="AK21" s="81">
        <v>75.486663034982087</v>
      </c>
      <c r="AL21" s="81">
        <v>7.010096806484742</v>
      </c>
      <c r="AM21" s="81">
        <v>997.40862800930586</v>
      </c>
      <c r="AN21" s="81">
        <v>42.043147199610964</v>
      </c>
      <c r="AO21" s="81">
        <v>75.673976991714568</v>
      </c>
      <c r="AP21" s="81">
        <v>326.42203742155249</v>
      </c>
      <c r="AQ21" s="81">
        <v>120.39194446698698</v>
      </c>
      <c r="AR21" s="81">
        <v>36.209450387973952</v>
      </c>
      <c r="AS21" s="81">
        <v>248.54899086172048</v>
      </c>
      <c r="AT21" s="81">
        <v>0</v>
      </c>
      <c r="AU21" s="81">
        <v>55.781988482827892</v>
      </c>
      <c r="AV21" s="81">
        <v>197.192475114768</v>
      </c>
      <c r="AW21" s="81">
        <v>879.39936629599117</v>
      </c>
      <c r="AX21" s="81">
        <v>16.379989468518257</v>
      </c>
      <c r="AY21" s="81">
        <v>120.67186840633363</v>
      </c>
      <c r="AZ21" s="81">
        <v>121.17021785309822</v>
      </c>
      <c r="BA21" s="81">
        <v>40.546369836399187</v>
      </c>
      <c r="BB21" s="81">
        <v>1.3442828517885688</v>
      </c>
      <c r="BC21" s="81">
        <v>91.871329109283437</v>
      </c>
      <c r="BD21" s="81">
        <v>314.93749212329385</v>
      </c>
      <c r="BE21" s="81">
        <v>474.95890940882794</v>
      </c>
      <c r="BF21" s="81">
        <v>190.39950262282497</v>
      </c>
      <c r="BG21" s="81">
        <v>2862.2027031190837</v>
      </c>
      <c r="BH21" s="81">
        <v>37.385345020755686</v>
      </c>
      <c r="BI21" s="81">
        <v>40.580640696747217</v>
      </c>
      <c r="BJ21" s="81">
        <v>28.445974586951465</v>
      </c>
      <c r="BK21" s="81">
        <v>189.90177990010159</v>
      </c>
      <c r="BL21" s="81">
        <v>92.780364981803146</v>
      </c>
      <c r="BM21" s="81">
        <v>233.98167187220102</v>
      </c>
      <c r="BN21" s="81">
        <v>0.71556660885914036</v>
      </c>
      <c r="BO21" s="81">
        <v>0</v>
      </c>
      <c r="BP21" s="129">
        <v>31631.233013883546</v>
      </c>
      <c r="BQ21" s="81">
        <v>30431.120585952329</v>
      </c>
      <c r="BR21" s="81">
        <v>0</v>
      </c>
      <c r="BS21" s="129">
        <v>30431.120585952329</v>
      </c>
      <c r="BT21" s="81">
        <v>0</v>
      </c>
      <c r="BU21" s="81">
        <v>1329.6521948967513</v>
      </c>
      <c r="BV21" s="129">
        <v>1329.6521948967513</v>
      </c>
      <c r="BW21" s="81">
        <v>1384.6032339526339</v>
      </c>
      <c r="BX21" s="129">
        <v>33145.376014801717</v>
      </c>
      <c r="BY21" s="130">
        <v>64776.609028685263</v>
      </c>
      <c r="BZ21" s="107"/>
      <c r="CB21" s="87"/>
    </row>
    <row r="22" spans="1:80" ht="14.25" customHeight="1">
      <c r="A22" s="33" t="s">
        <v>446</v>
      </c>
      <c r="B22" s="21" t="s">
        <v>362</v>
      </c>
      <c r="C22" s="108" t="s">
        <v>130</v>
      </c>
      <c r="D22" s="81">
        <v>956.9180163797655</v>
      </c>
      <c r="E22" s="81">
        <v>2.7880540661841393E-2</v>
      </c>
      <c r="F22" s="81">
        <v>40.13102399260503</v>
      </c>
      <c r="G22" s="81">
        <v>57.410961847495585</v>
      </c>
      <c r="H22" s="81">
        <v>184.58988409758641</v>
      </c>
      <c r="I22" s="81">
        <v>2.0295919288200945</v>
      </c>
      <c r="J22" s="81">
        <v>0.10243819355207136</v>
      </c>
      <c r="K22" s="81">
        <v>0</v>
      </c>
      <c r="L22" s="81">
        <v>1.2516257255244845</v>
      </c>
      <c r="M22" s="81">
        <v>0</v>
      </c>
      <c r="N22" s="81">
        <v>0</v>
      </c>
      <c r="O22" s="81">
        <v>321.46246890879985</v>
      </c>
      <c r="P22" s="81">
        <v>0.12980631860553185</v>
      </c>
      <c r="Q22" s="81">
        <v>1.2865598923054722</v>
      </c>
      <c r="R22" s="81">
        <v>0.62428653966931291</v>
      </c>
      <c r="S22" s="81">
        <v>1.8742736809143483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8.5197627526374742</v>
      </c>
      <c r="Z22" s="81">
        <v>0.61936639329909382</v>
      </c>
      <c r="AA22" s="81">
        <v>0</v>
      </c>
      <c r="AB22" s="81">
        <v>14.333699638597738</v>
      </c>
      <c r="AC22" s="81">
        <v>24.200017142387647</v>
      </c>
      <c r="AD22" s="81">
        <v>21.268930465284424</v>
      </c>
      <c r="AE22" s="81">
        <v>0.76279482239250007</v>
      </c>
      <c r="AF22" s="81">
        <v>57.925150254150772</v>
      </c>
      <c r="AG22" s="81">
        <v>159.61223086949215</v>
      </c>
      <c r="AH22" s="81">
        <v>3.3281148005302414</v>
      </c>
      <c r="AI22" s="81">
        <v>8.2639143209418509E-2</v>
      </c>
      <c r="AJ22" s="81">
        <v>3.553905571373031</v>
      </c>
      <c r="AK22" s="81">
        <v>17.782752103226258</v>
      </c>
      <c r="AL22" s="81">
        <v>3.4330413114685112</v>
      </c>
      <c r="AM22" s="81">
        <v>50.509035016338984</v>
      </c>
      <c r="AN22" s="81">
        <v>21.910148793477202</v>
      </c>
      <c r="AO22" s="81">
        <v>24.077385373200944</v>
      </c>
      <c r="AP22" s="81">
        <v>159.42105576803985</v>
      </c>
      <c r="AQ22" s="81">
        <v>0.12381145868849289</v>
      </c>
      <c r="AR22" s="81">
        <v>7.4558708824270541</v>
      </c>
      <c r="AS22" s="81">
        <v>2.7813931166597725</v>
      </c>
      <c r="AT22" s="81">
        <v>0</v>
      </c>
      <c r="AU22" s="81">
        <v>2.5460429307947061</v>
      </c>
      <c r="AV22" s="81">
        <v>23.83037216135741</v>
      </c>
      <c r="AW22" s="81">
        <v>88.83871635231452</v>
      </c>
      <c r="AX22" s="81">
        <v>2.1978994586951464</v>
      </c>
      <c r="AY22" s="81">
        <v>25.161825345200594</v>
      </c>
      <c r="AZ22" s="81">
        <v>7.9795310442212077</v>
      </c>
      <c r="BA22" s="81">
        <v>9.3156974460556405</v>
      </c>
      <c r="BB22" s="81">
        <v>4.513159205431579E-3</v>
      </c>
      <c r="BC22" s="81">
        <v>42.391599284291821</v>
      </c>
      <c r="BD22" s="81">
        <v>112.57126205088132</v>
      </c>
      <c r="BE22" s="81">
        <v>217.48315982474236</v>
      </c>
      <c r="BF22" s="81">
        <v>122.81241322954769</v>
      </c>
      <c r="BG22" s="81">
        <v>4245.3087173811837</v>
      </c>
      <c r="BH22" s="81">
        <v>31.203018678654814</v>
      </c>
      <c r="BI22" s="81">
        <v>3.0048514412545875</v>
      </c>
      <c r="BJ22" s="81">
        <v>15.62460730002098</v>
      </c>
      <c r="BK22" s="81">
        <v>29.858825483238114</v>
      </c>
      <c r="BL22" s="81">
        <v>16.788295379629329</v>
      </c>
      <c r="BM22" s="81">
        <v>10.398160973562756</v>
      </c>
      <c r="BN22" s="81">
        <v>4.310009744641719E-3</v>
      </c>
      <c r="BO22" s="81">
        <v>0</v>
      </c>
      <c r="BP22" s="129">
        <v>7156.8637426577843</v>
      </c>
      <c r="BQ22" s="81">
        <v>24343.2804585218</v>
      </c>
      <c r="BR22" s="81">
        <v>0</v>
      </c>
      <c r="BS22" s="129">
        <v>24343.2804585218</v>
      </c>
      <c r="BT22" s="81">
        <v>0</v>
      </c>
      <c r="BU22" s="81">
        <v>586.7312023611878</v>
      </c>
      <c r="BV22" s="129">
        <v>586.7312023611878</v>
      </c>
      <c r="BW22" s="81">
        <v>621.01432308297183</v>
      </c>
      <c r="BX22" s="129">
        <v>25551.025983965959</v>
      </c>
      <c r="BY22" s="130">
        <v>32707.889726623744</v>
      </c>
      <c r="BZ22" s="107"/>
      <c r="CB22" s="87"/>
    </row>
    <row r="23" spans="1:80" ht="14.25" customHeight="1">
      <c r="A23" s="33" t="s">
        <v>447</v>
      </c>
      <c r="B23" s="21" t="s">
        <v>335</v>
      </c>
      <c r="C23" s="108" t="s">
        <v>131</v>
      </c>
      <c r="D23" s="81">
        <v>668.22958452753653</v>
      </c>
      <c r="E23" s="81">
        <v>62.298757413358175</v>
      </c>
      <c r="F23" s="81">
        <v>47.302520390942732</v>
      </c>
      <c r="G23" s="81">
        <v>573.96831250760863</v>
      </c>
      <c r="H23" s="81">
        <v>3504.6267626563858</v>
      </c>
      <c r="I23" s="81">
        <v>589.75902136576633</v>
      </c>
      <c r="J23" s="81">
        <v>98.512717921013078</v>
      </c>
      <c r="K23" s="81">
        <v>0</v>
      </c>
      <c r="L23" s="81">
        <v>75.041912380597225</v>
      </c>
      <c r="M23" s="81">
        <v>0</v>
      </c>
      <c r="N23" s="81">
        <v>0</v>
      </c>
      <c r="O23" s="81">
        <v>349.49683385284987</v>
      </c>
      <c r="P23" s="81">
        <v>969.6426436200785</v>
      </c>
      <c r="Q23" s="81">
        <v>453.2321835011295</v>
      </c>
      <c r="R23" s="81">
        <v>83.036639440898554</v>
      </c>
      <c r="S23" s="81">
        <v>730.266095337058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410.32208086752138</v>
      </c>
      <c r="Z23" s="81">
        <v>42.155526036018188</v>
      </c>
      <c r="AA23" s="81">
        <v>197.92142465022906</v>
      </c>
      <c r="AB23" s="81">
        <v>269.66240650821339</v>
      </c>
      <c r="AC23" s="81">
        <v>430.83596542603135</v>
      </c>
      <c r="AD23" s="81">
        <v>5937.0363710357296</v>
      </c>
      <c r="AE23" s="81">
        <v>2417.723469920883</v>
      </c>
      <c r="AF23" s="81">
        <v>1301.7977463827035</v>
      </c>
      <c r="AG23" s="81">
        <v>868.99447887250744</v>
      </c>
      <c r="AH23" s="81">
        <v>193.56477326787387</v>
      </c>
      <c r="AI23" s="81">
        <v>772.08751805818031</v>
      </c>
      <c r="AJ23" s="81">
        <v>33.044642745806726</v>
      </c>
      <c r="AK23" s="81">
        <v>97.679278064721501</v>
      </c>
      <c r="AL23" s="81">
        <v>24.315939502344975</v>
      </c>
      <c r="AM23" s="81">
        <v>316.56939939177067</v>
      </c>
      <c r="AN23" s="81">
        <v>7.6842509213564076</v>
      </c>
      <c r="AO23" s="81">
        <v>76.628445154166471</v>
      </c>
      <c r="AP23" s="81">
        <v>1272.5779034208447</v>
      </c>
      <c r="AQ23" s="81">
        <v>32.284824256378847</v>
      </c>
      <c r="AR23" s="81">
        <v>122.17375770470123</v>
      </c>
      <c r="AS23" s="81">
        <v>94.544873654335575</v>
      </c>
      <c r="AT23" s="81">
        <v>0</v>
      </c>
      <c r="AU23" s="81">
        <v>21.007836245267431</v>
      </c>
      <c r="AV23" s="81">
        <v>190.14552665984996</v>
      </c>
      <c r="AW23" s="81">
        <v>372.12473099261706</v>
      </c>
      <c r="AX23" s="81">
        <v>29.717007494972076</v>
      </c>
      <c r="AY23" s="81">
        <v>420.25834947159825</v>
      </c>
      <c r="AZ23" s="81">
        <v>44.541048562485379</v>
      </c>
      <c r="BA23" s="81">
        <v>12.661635279377714</v>
      </c>
      <c r="BB23" s="81">
        <v>18.069897635437865</v>
      </c>
      <c r="BC23" s="81">
        <v>29.864973930601408</v>
      </c>
      <c r="BD23" s="81">
        <v>383.89951464962786</v>
      </c>
      <c r="BE23" s="81">
        <v>420.85074378841733</v>
      </c>
      <c r="BF23" s="81">
        <v>187.9573196093294</v>
      </c>
      <c r="BG23" s="81">
        <v>251.45695625529646</v>
      </c>
      <c r="BH23" s="81">
        <v>1.1885707171391153</v>
      </c>
      <c r="BI23" s="81">
        <v>11.526641771927693</v>
      </c>
      <c r="BJ23" s="81">
        <v>31.874767876960455</v>
      </c>
      <c r="BK23" s="81">
        <v>94.745622788779571</v>
      </c>
      <c r="BL23" s="81">
        <v>105.11828615446296</v>
      </c>
      <c r="BM23" s="81">
        <v>48.368330216811081</v>
      </c>
      <c r="BN23" s="81">
        <v>24.563947790751222</v>
      </c>
      <c r="BO23" s="81">
        <v>0</v>
      </c>
      <c r="BP23" s="129">
        <v>25824.960768649253</v>
      </c>
      <c r="BQ23" s="81">
        <v>7668.8144427462348</v>
      </c>
      <c r="BR23" s="81">
        <v>0</v>
      </c>
      <c r="BS23" s="129">
        <v>7668.8144427462348</v>
      </c>
      <c r="BT23" s="81">
        <v>271.78228633320913</v>
      </c>
      <c r="BU23" s="81">
        <v>661.57400422790806</v>
      </c>
      <c r="BV23" s="129">
        <v>933.35629056111725</v>
      </c>
      <c r="BW23" s="81">
        <v>844.83747941566912</v>
      </c>
      <c r="BX23" s="129">
        <v>9447.0082127230216</v>
      </c>
      <c r="BY23" s="130">
        <v>35271.968981372273</v>
      </c>
      <c r="BZ23" s="107"/>
      <c r="CB23" s="87"/>
    </row>
    <row r="24" spans="1:80" ht="14.25" customHeight="1">
      <c r="A24" s="33" t="s">
        <v>448</v>
      </c>
      <c r="B24" s="21" t="s">
        <v>336</v>
      </c>
      <c r="C24" s="108" t="s">
        <v>132</v>
      </c>
      <c r="D24" s="81">
        <v>173.59555585729834</v>
      </c>
      <c r="E24" s="81">
        <v>9.0010488963601372</v>
      </c>
      <c r="F24" s="81">
        <v>60.889124169245498</v>
      </c>
      <c r="G24" s="81">
        <v>1922.8748913040267</v>
      </c>
      <c r="H24" s="81">
        <v>1663.1503159858116</v>
      </c>
      <c r="I24" s="81">
        <v>213.85119226875429</v>
      </c>
      <c r="J24" s="81">
        <v>38.474568054177041</v>
      </c>
      <c r="K24" s="81">
        <v>50.001453916870823</v>
      </c>
      <c r="L24" s="81">
        <v>11.172469373964901</v>
      </c>
      <c r="M24" s="81">
        <v>0.93779560741592161</v>
      </c>
      <c r="N24" s="81">
        <v>550.24925438167054</v>
      </c>
      <c r="O24" s="81">
        <v>175.28656482719393</v>
      </c>
      <c r="P24" s="81">
        <v>44.440268303494001</v>
      </c>
      <c r="Q24" s="81">
        <v>11022.877118581391</v>
      </c>
      <c r="R24" s="81">
        <v>278.74970355341821</v>
      </c>
      <c r="S24" s="81">
        <v>776.94385177826427</v>
      </c>
      <c r="T24" s="81">
        <v>0</v>
      </c>
      <c r="U24" s="81">
        <v>0</v>
      </c>
      <c r="V24" s="81">
        <v>12.343602876153181</v>
      </c>
      <c r="W24" s="81">
        <v>0</v>
      </c>
      <c r="X24" s="81">
        <v>0</v>
      </c>
      <c r="Y24" s="81">
        <v>184.52255212060757</v>
      </c>
      <c r="Z24" s="81">
        <v>6.219765146938812</v>
      </c>
      <c r="AA24" s="81">
        <v>2699.7615320516766</v>
      </c>
      <c r="AB24" s="81">
        <v>35.575996903480984</v>
      </c>
      <c r="AC24" s="81">
        <v>67.755557623007476</v>
      </c>
      <c r="AD24" s="81">
        <v>57630.710096715513</v>
      </c>
      <c r="AE24" s="81">
        <v>49.927014751362904</v>
      </c>
      <c r="AF24" s="81">
        <v>2141.8020225478858</v>
      </c>
      <c r="AG24" s="81">
        <v>5314.7365366942495</v>
      </c>
      <c r="AH24" s="81">
        <v>94.637300245738203</v>
      </c>
      <c r="AI24" s="81">
        <v>138.69121719436336</v>
      </c>
      <c r="AJ24" s="81">
        <v>6.000050092347581</v>
      </c>
      <c r="AK24" s="81">
        <v>20.557713773351239</v>
      </c>
      <c r="AL24" s="81">
        <v>2.2074616780397225</v>
      </c>
      <c r="AM24" s="81">
        <v>1126.5161386273098</v>
      </c>
      <c r="AN24" s="81">
        <v>1.7494732295149593</v>
      </c>
      <c r="AO24" s="81">
        <v>206.16992816726753</v>
      </c>
      <c r="AP24" s="81">
        <v>514.5488098637644</v>
      </c>
      <c r="AQ24" s="81">
        <v>13.370701668271023</v>
      </c>
      <c r="AR24" s="81">
        <v>60.767115434547641</v>
      </c>
      <c r="AS24" s="81">
        <v>74.510128141238383</v>
      </c>
      <c r="AT24" s="81">
        <v>0</v>
      </c>
      <c r="AU24" s="81">
        <v>74.192889269307528</v>
      </c>
      <c r="AV24" s="81">
        <v>776.73413713193929</v>
      </c>
      <c r="AW24" s="81">
        <v>1616.3385587092678</v>
      </c>
      <c r="AX24" s="81">
        <v>10.286098291164702</v>
      </c>
      <c r="AY24" s="81">
        <v>31.523849751959858</v>
      </c>
      <c r="AZ24" s="81">
        <v>17.131932087597235</v>
      </c>
      <c r="BA24" s="81">
        <v>7.5970077017442437</v>
      </c>
      <c r="BB24" s="81">
        <v>7.5673080255774634</v>
      </c>
      <c r="BC24" s="81">
        <v>71.531806750112551</v>
      </c>
      <c r="BD24" s="81">
        <v>418.83682842494193</v>
      </c>
      <c r="BE24" s="81">
        <v>183.68126951217883</v>
      </c>
      <c r="BF24" s="81">
        <v>51.862587695912111</v>
      </c>
      <c r="BG24" s="81">
        <v>93.73730889419538</v>
      </c>
      <c r="BH24" s="81">
        <v>1.9259577141639912</v>
      </c>
      <c r="BI24" s="81">
        <v>13.396996540868438</v>
      </c>
      <c r="BJ24" s="81">
        <v>21.99364881919065</v>
      </c>
      <c r="BK24" s="81">
        <v>391.01917890699394</v>
      </c>
      <c r="BL24" s="81">
        <v>705.54380075141512</v>
      </c>
      <c r="BM24" s="81">
        <v>385.50493830954917</v>
      </c>
      <c r="BN24" s="81">
        <v>6.193478359705578E-2</v>
      </c>
      <c r="BO24" s="81">
        <v>0</v>
      </c>
      <c r="BP24" s="129">
        <v>92276.043930477652</v>
      </c>
      <c r="BQ24" s="81">
        <v>1393.2959777506298</v>
      </c>
      <c r="BR24" s="81">
        <v>0</v>
      </c>
      <c r="BS24" s="129">
        <v>1393.2959777506298</v>
      </c>
      <c r="BT24" s="81">
        <v>4.6177094712966573</v>
      </c>
      <c r="BU24" s="81">
        <v>461.85595815599493</v>
      </c>
      <c r="BV24" s="129">
        <v>466.4736676272916</v>
      </c>
      <c r="BW24" s="81">
        <v>4961.5178191141831</v>
      </c>
      <c r="BX24" s="129">
        <v>6821.2874644921048</v>
      </c>
      <c r="BY24" s="130">
        <v>99097.331394969762</v>
      </c>
      <c r="BZ24" s="107"/>
      <c r="CB24" s="87"/>
    </row>
    <row r="25" spans="1:80" ht="14.25" customHeight="1">
      <c r="A25" s="33" t="s">
        <v>449</v>
      </c>
      <c r="B25" s="21" t="s">
        <v>363</v>
      </c>
      <c r="C25" s="108" t="s">
        <v>133</v>
      </c>
      <c r="D25" s="81">
        <v>28.658453224613385</v>
      </c>
      <c r="E25" s="81">
        <v>1.4095764920426801</v>
      </c>
      <c r="F25" s="81">
        <v>3.8611971348159648</v>
      </c>
      <c r="G25" s="81">
        <v>2511.38800836367</v>
      </c>
      <c r="H25" s="81">
        <v>189.61024804009008</v>
      </c>
      <c r="I25" s="81">
        <v>77.653998381171135</v>
      </c>
      <c r="J25" s="81">
        <v>11.359889569680693</v>
      </c>
      <c r="K25" s="81">
        <v>37.927909152449971</v>
      </c>
      <c r="L25" s="81">
        <v>12.332217866622489</v>
      </c>
      <c r="M25" s="81">
        <v>0.77464389395263933</v>
      </c>
      <c r="N25" s="81">
        <v>0</v>
      </c>
      <c r="O25" s="81">
        <v>60.101604300225581</v>
      </c>
      <c r="P25" s="81">
        <v>493.87783493283666</v>
      </c>
      <c r="Q25" s="81">
        <v>447.55165434838676</v>
      </c>
      <c r="R25" s="81">
        <v>4053.7436807768499</v>
      </c>
      <c r="S25" s="81">
        <v>9737.1909453626704</v>
      </c>
      <c r="T25" s="81">
        <v>1.9015091541577891</v>
      </c>
      <c r="U25" s="81">
        <v>0</v>
      </c>
      <c r="V25" s="81">
        <v>0</v>
      </c>
      <c r="W25" s="81">
        <v>0</v>
      </c>
      <c r="X25" s="81">
        <v>0</v>
      </c>
      <c r="Y25" s="81">
        <v>299.14642510735274</v>
      </c>
      <c r="Z25" s="81">
        <v>90.957153170903354</v>
      </c>
      <c r="AA25" s="81">
        <v>0</v>
      </c>
      <c r="AB25" s="81">
        <v>835.70801206922147</v>
      </c>
      <c r="AC25" s="81">
        <v>3858.6542872966179</v>
      </c>
      <c r="AD25" s="81">
        <v>6777.8773529459258</v>
      </c>
      <c r="AE25" s="81">
        <v>8.2774233689362102</v>
      </c>
      <c r="AF25" s="81">
        <v>317.43468505579227</v>
      </c>
      <c r="AG25" s="81">
        <v>610.86216739110887</v>
      </c>
      <c r="AH25" s="81">
        <v>30.119602310696354</v>
      </c>
      <c r="AI25" s="81">
        <v>3.2514926987586588</v>
      </c>
      <c r="AJ25" s="81">
        <v>3.5963375845587504</v>
      </c>
      <c r="AK25" s="81">
        <v>75.62506349736789</v>
      </c>
      <c r="AL25" s="81">
        <v>1.9431758881358097</v>
      </c>
      <c r="AM25" s="81">
        <v>114.011691062821</v>
      </c>
      <c r="AN25" s="81">
        <v>0.75415307325278524</v>
      </c>
      <c r="AO25" s="81">
        <v>18.466179143398701</v>
      </c>
      <c r="AP25" s="81">
        <v>290.02323581015173</v>
      </c>
      <c r="AQ25" s="81">
        <v>3.0709961383864544</v>
      </c>
      <c r="AR25" s="81">
        <v>39.574138883783917</v>
      </c>
      <c r="AS25" s="81">
        <v>8.5020915558326049</v>
      </c>
      <c r="AT25" s="81">
        <v>0</v>
      </c>
      <c r="AU25" s="81">
        <v>11.325919863989309</v>
      </c>
      <c r="AV25" s="81">
        <v>1541.4278017269432</v>
      </c>
      <c r="AW25" s="81">
        <v>601.1918388750056</v>
      </c>
      <c r="AX25" s="81">
        <v>7.7161123634262641</v>
      </c>
      <c r="AY25" s="81">
        <v>169.93613075641889</v>
      </c>
      <c r="AZ25" s="81">
        <v>20.10300931375194</v>
      </c>
      <c r="BA25" s="81">
        <v>8.8532468988061908</v>
      </c>
      <c r="BB25" s="81">
        <v>0.25980039059369592</v>
      </c>
      <c r="BC25" s="81">
        <v>3.5787128860203441</v>
      </c>
      <c r="BD25" s="81">
        <v>366.92223188072023</v>
      </c>
      <c r="BE25" s="81">
        <v>76.783211287596274</v>
      </c>
      <c r="BF25" s="81">
        <v>17.586682692666905</v>
      </c>
      <c r="BG25" s="81">
        <v>56.273459480819241</v>
      </c>
      <c r="BH25" s="81">
        <v>0.75313494594173491</v>
      </c>
      <c r="BI25" s="81">
        <v>3.0067840401340566</v>
      </c>
      <c r="BJ25" s="81">
        <v>6.0426517454269808</v>
      </c>
      <c r="BK25" s="81">
        <v>27.494907030130481</v>
      </c>
      <c r="BL25" s="81">
        <v>36.10168092151703</v>
      </c>
      <c r="BM25" s="81">
        <v>43.170702026415107</v>
      </c>
      <c r="BN25" s="81">
        <v>3.7558944567021003E-2</v>
      </c>
      <c r="BO25" s="81">
        <v>0</v>
      </c>
      <c r="BP25" s="129">
        <v>34055.764613118132</v>
      </c>
      <c r="BQ25" s="81">
        <v>181.03811191152568</v>
      </c>
      <c r="BR25" s="81">
        <v>0</v>
      </c>
      <c r="BS25" s="129">
        <v>181.03811191152568</v>
      </c>
      <c r="BT25" s="81">
        <v>14518.796475614463</v>
      </c>
      <c r="BU25" s="81">
        <v>486.11381358347052</v>
      </c>
      <c r="BV25" s="129">
        <v>15004.910289197933</v>
      </c>
      <c r="BW25" s="81">
        <v>16508.119480344878</v>
      </c>
      <c r="BX25" s="129">
        <v>31694.067881454335</v>
      </c>
      <c r="BY25" s="130">
        <v>65749.832494572474</v>
      </c>
      <c r="BZ25" s="107"/>
      <c r="CB25" s="87"/>
    </row>
    <row r="26" spans="1:80" ht="14.25" customHeight="1">
      <c r="A26" s="33" t="s">
        <v>450</v>
      </c>
      <c r="B26" s="21" t="s">
        <v>337</v>
      </c>
      <c r="C26" s="108" t="s">
        <v>134</v>
      </c>
      <c r="D26" s="81">
        <v>1522.0159138330016</v>
      </c>
      <c r="E26" s="81">
        <v>58.089364251498608</v>
      </c>
      <c r="F26" s="81">
        <v>5.6274788278304015</v>
      </c>
      <c r="G26" s="81">
        <v>788.22359949861891</v>
      </c>
      <c r="H26" s="81">
        <v>1678.4254169998624</v>
      </c>
      <c r="I26" s="81">
        <v>1098.9591820519506</v>
      </c>
      <c r="J26" s="81">
        <v>82.214783839746858</v>
      </c>
      <c r="K26" s="81">
        <v>15.059505420845623</v>
      </c>
      <c r="L26" s="81">
        <v>15.513792711396329</v>
      </c>
      <c r="M26" s="81">
        <v>0</v>
      </c>
      <c r="N26" s="81">
        <v>0</v>
      </c>
      <c r="O26" s="81">
        <v>25.043413431804289</v>
      </c>
      <c r="P26" s="81">
        <v>50.175851298328062</v>
      </c>
      <c r="Q26" s="81">
        <v>159.29992120802663</v>
      </c>
      <c r="R26" s="81">
        <v>58.544378658301035</v>
      </c>
      <c r="S26" s="81">
        <v>2725.5007145202649</v>
      </c>
      <c r="T26" s="81">
        <v>0</v>
      </c>
      <c r="U26" s="81">
        <v>26.157404248746037</v>
      </c>
      <c r="V26" s="81">
        <v>0</v>
      </c>
      <c r="W26" s="81">
        <v>0</v>
      </c>
      <c r="X26" s="81">
        <v>0</v>
      </c>
      <c r="Y26" s="81">
        <v>453.10973827135342</v>
      </c>
      <c r="Z26" s="81">
        <v>674.63901482917561</v>
      </c>
      <c r="AA26" s="81">
        <v>0</v>
      </c>
      <c r="AB26" s="81">
        <v>189.42821687076216</v>
      </c>
      <c r="AC26" s="81">
        <v>46.393794242122873</v>
      </c>
      <c r="AD26" s="81">
        <v>7832.3707703333585</v>
      </c>
      <c r="AE26" s="81">
        <v>79.841926787592527</v>
      </c>
      <c r="AF26" s="81">
        <v>972.43568468461058</v>
      </c>
      <c r="AG26" s="81">
        <v>183.57384923797534</v>
      </c>
      <c r="AH26" s="81">
        <v>29.519610700116925</v>
      </c>
      <c r="AI26" s="81">
        <v>20.918085245839055</v>
      </c>
      <c r="AJ26" s="81">
        <v>8.9292907905416055</v>
      </c>
      <c r="AK26" s="81">
        <v>95.077349182169456</v>
      </c>
      <c r="AL26" s="81">
        <v>29.798335626143622</v>
      </c>
      <c r="AM26" s="81">
        <v>222.74920603648403</v>
      </c>
      <c r="AN26" s="81">
        <v>5.6137569155980245</v>
      </c>
      <c r="AO26" s="81">
        <v>93.51571520962824</v>
      </c>
      <c r="AP26" s="81">
        <v>5177.434603498953</v>
      </c>
      <c r="AQ26" s="81">
        <v>383.23012421352905</v>
      </c>
      <c r="AR26" s="81">
        <v>74.944664785907548</v>
      </c>
      <c r="AS26" s="81">
        <v>61.06528711048459</v>
      </c>
      <c r="AT26" s="81">
        <v>0</v>
      </c>
      <c r="AU26" s="81">
        <v>14.154195470595774</v>
      </c>
      <c r="AV26" s="81">
        <v>192.71994570280268</v>
      </c>
      <c r="AW26" s="81">
        <v>401.16280701604745</v>
      </c>
      <c r="AX26" s="81">
        <v>9.9065436443666659</v>
      </c>
      <c r="AY26" s="81">
        <v>20.021147965347797</v>
      </c>
      <c r="AZ26" s="81">
        <v>77.371547760875629</v>
      </c>
      <c r="BA26" s="81">
        <v>27.878463647567017</v>
      </c>
      <c r="BB26" s="81">
        <v>2.2761731648337187</v>
      </c>
      <c r="BC26" s="81">
        <v>60.625963771275778</v>
      </c>
      <c r="BD26" s="81">
        <v>191.44869078679847</v>
      </c>
      <c r="BE26" s="81">
        <v>371.01097260253334</v>
      </c>
      <c r="BF26" s="81">
        <v>684.56396206914144</v>
      </c>
      <c r="BG26" s="81">
        <v>362.72699257987142</v>
      </c>
      <c r="BH26" s="81">
        <v>11.751298962388454</v>
      </c>
      <c r="BI26" s="81">
        <v>16.546606409692487</v>
      </c>
      <c r="BJ26" s="81">
        <v>46.241969709214985</v>
      </c>
      <c r="BK26" s="81">
        <v>82.009463835274786</v>
      </c>
      <c r="BL26" s="81">
        <v>690.101496322054</v>
      </c>
      <c r="BM26" s="81">
        <v>56.063640121669401</v>
      </c>
      <c r="BN26" s="81">
        <v>0.23708735685616905</v>
      </c>
      <c r="BO26" s="81">
        <v>0</v>
      </c>
      <c r="BP26" s="129">
        <v>28262.258714271782</v>
      </c>
      <c r="BQ26" s="81">
        <v>5972.9125779471142</v>
      </c>
      <c r="BR26" s="81">
        <v>0</v>
      </c>
      <c r="BS26" s="129">
        <v>5972.9125779471142</v>
      </c>
      <c r="BT26" s="81">
        <v>12237.374257734797</v>
      </c>
      <c r="BU26" s="81">
        <v>507.59316939409268</v>
      </c>
      <c r="BV26" s="129">
        <v>12744.96742712889</v>
      </c>
      <c r="BW26" s="81">
        <v>1588.0703686313643</v>
      </c>
      <c r="BX26" s="129">
        <v>20305.950373707368</v>
      </c>
      <c r="BY26" s="130">
        <v>48568.20908797915</v>
      </c>
      <c r="BZ26" s="107"/>
      <c r="CB26" s="87"/>
    </row>
    <row r="27" spans="1:80" ht="14.25" customHeight="1">
      <c r="A27" s="33" t="s">
        <v>451</v>
      </c>
      <c r="B27" s="21" t="s">
        <v>338</v>
      </c>
      <c r="C27" s="108" t="s">
        <v>135</v>
      </c>
      <c r="D27" s="81">
        <v>25.678069157974608</v>
      </c>
      <c r="E27" s="81">
        <v>0.44033494945082452</v>
      </c>
      <c r="F27" s="81">
        <v>2.8128890676945728</v>
      </c>
      <c r="G27" s="81">
        <v>156.08700344222464</v>
      </c>
      <c r="H27" s="81">
        <v>32.94242771546552</v>
      </c>
      <c r="I27" s="81">
        <v>10.26037398850503</v>
      </c>
      <c r="J27" s="81">
        <v>2.7470854339717312</v>
      </c>
      <c r="K27" s="81">
        <v>0</v>
      </c>
      <c r="L27" s="81">
        <v>8.2844256042720801</v>
      </c>
      <c r="M27" s="81">
        <v>0</v>
      </c>
      <c r="N27" s="81">
        <v>0</v>
      </c>
      <c r="O27" s="81">
        <v>4.4359301954107746</v>
      </c>
      <c r="P27" s="81">
        <v>0.36396348569646364</v>
      </c>
      <c r="Q27" s="81">
        <v>16.777363718254577</v>
      </c>
      <c r="R27" s="81">
        <v>20.573196534809401</v>
      </c>
      <c r="S27" s="81">
        <v>24.593998517361833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10.346180304009639</v>
      </c>
      <c r="Z27" s="81">
        <v>4.7637125004948029</v>
      </c>
      <c r="AA27" s="81">
        <v>0</v>
      </c>
      <c r="AB27" s="81">
        <v>7.6818551484548507</v>
      </c>
      <c r="AC27" s="81">
        <v>1.9360127851180773</v>
      </c>
      <c r="AD27" s="81">
        <v>1019.4202201601522</v>
      </c>
      <c r="AE27" s="81">
        <v>91.398033774443078</v>
      </c>
      <c r="AF27" s="81">
        <v>54.70912724283108</v>
      </c>
      <c r="AG27" s="81">
        <v>216.57201118233104</v>
      </c>
      <c r="AH27" s="81">
        <v>28.025394464291239</v>
      </c>
      <c r="AI27" s="81">
        <v>4.9301403146962617</v>
      </c>
      <c r="AJ27" s="81">
        <v>60.00483482601539</v>
      </c>
      <c r="AK27" s="81">
        <v>44.750159021884507</v>
      </c>
      <c r="AL27" s="81">
        <v>11.595623807524143</v>
      </c>
      <c r="AM27" s="81">
        <v>42.951602392329541</v>
      </c>
      <c r="AN27" s="81">
        <v>62.920448175568836</v>
      </c>
      <c r="AO27" s="81">
        <v>500.11440652177214</v>
      </c>
      <c r="AP27" s="81">
        <v>1572.3461038910027</v>
      </c>
      <c r="AQ27" s="81">
        <v>577.87705011294452</v>
      </c>
      <c r="AR27" s="81">
        <v>218.10550730773798</v>
      </c>
      <c r="AS27" s="81">
        <v>60.074737945455922</v>
      </c>
      <c r="AT27" s="81">
        <v>0</v>
      </c>
      <c r="AU27" s="81">
        <v>7.0726872477827349</v>
      </c>
      <c r="AV27" s="81">
        <v>151.80346274832877</v>
      </c>
      <c r="AW27" s="81">
        <v>146.0101316128692</v>
      </c>
      <c r="AX27" s="81">
        <v>6.6974948763365516</v>
      </c>
      <c r="AY27" s="81">
        <v>31.363118834322609</v>
      </c>
      <c r="AZ27" s="81">
        <v>23.459020208755184</v>
      </c>
      <c r="BA27" s="81">
        <v>3.7520581792954477</v>
      </c>
      <c r="BB27" s="81">
        <v>3.4195252999531283</v>
      </c>
      <c r="BC27" s="81">
        <v>19.97389004806379</v>
      </c>
      <c r="BD27" s="81">
        <v>264.83805706232744</v>
      </c>
      <c r="BE27" s="81">
        <v>630.10344522848095</v>
      </c>
      <c r="BF27" s="81">
        <v>115.9698644838484</v>
      </c>
      <c r="BG27" s="81">
        <v>131.68542203632006</v>
      </c>
      <c r="BH27" s="81">
        <v>0.87035565804071302</v>
      </c>
      <c r="BI27" s="81">
        <v>24.429346907276294</v>
      </c>
      <c r="BJ27" s="81">
        <v>46.317029079356544</v>
      </c>
      <c r="BK27" s="81">
        <v>56.240449947620114</v>
      </c>
      <c r="BL27" s="81">
        <v>201.00837308298554</v>
      </c>
      <c r="BM27" s="81">
        <v>131.11327423860257</v>
      </c>
      <c r="BN27" s="81">
        <v>0.12456831461495489</v>
      </c>
      <c r="BO27" s="81">
        <v>0</v>
      </c>
      <c r="BP27" s="129">
        <v>6892.7717987853293</v>
      </c>
      <c r="BQ27" s="81">
        <v>5490.2752565441006</v>
      </c>
      <c r="BR27" s="81">
        <v>0</v>
      </c>
      <c r="BS27" s="129">
        <v>5490.2752565441006</v>
      </c>
      <c r="BT27" s="81">
        <v>18755.105190378083</v>
      </c>
      <c r="BU27" s="81">
        <v>339.22057898003516</v>
      </c>
      <c r="BV27" s="129">
        <v>19094.325769358118</v>
      </c>
      <c r="BW27" s="81">
        <v>1020.5210265342645</v>
      </c>
      <c r="BX27" s="129">
        <v>25605.122052436484</v>
      </c>
      <c r="BY27" s="130">
        <v>32497.893851221812</v>
      </c>
      <c r="BZ27" s="107"/>
      <c r="CB27" s="87"/>
    </row>
    <row r="28" spans="1:80" ht="14.25" customHeight="1">
      <c r="A28" s="33" t="s">
        <v>452</v>
      </c>
      <c r="B28" s="21" t="s">
        <v>339</v>
      </c>
      <c r="C28" s="108" t="s">
        <v>136</v>
      </c>
      <c r="D28" s="81">
        <v>348.48077536664414</v>
      </c>
      <c r="E28" s="81">
        <v>4.7308803704073465</v>
      </c>
      <c r="F28" s="81">
        <v>3.8230362668009765</v>
      </c>
      <c r="G28" s="81">
        <v>526.45748665124631</v>
      </c>
      <c r="H28" s="81">
        <v>178.18995354781441</v>
      </c>
      <c r="I28" s="81">
        <v>110.49543636080598</v>
      </c>
      <c r="J28" s="81">
        <v>5.7764929991917917</v>
      </c>
      <c r="K28" s="81">
        <v>0</v>
      </c>
      <c r="L28" s="81">
        <v>53.297264237184535</v>
      </c>
      <c r="M28" s="81">
        <v>0</v>
      </c>
      <c r="N28" s="81">
        <v>0</v>
      </c>
      <c r="O28" s="81">
        <v>3.9146410887620275</v>
      </c>
      <c r="P28" s="81">
        <v>9.0958377757263325</v>
      </c>
      <c r="Q28" s="81">
        <v>134.9502834879527</v>
      </c>
      <c r="R28" s="81">
        <v>465.17366443064554</v>
      </c>
      <c r="S28" s="81">
        <v>297.86250245511661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191.21431268998796</v>
      </c>
      <c r="Z28" s="81">
        <v>38.754209330272282</v>
      </c>
      <c r="AA28" s="81">
        <v>0</v>
      </c>
      <c r="AB28" s="81">
        <v>18.994804294746778</v>
      </c>
      <c r="AC28" s="81">
        <v>36.28101471053867</v>
      </c>
      <c r="AD28" s="81">
        <v>3740.6966048352206</v>
      </c>
      <c r="AE28" s="81">
        <v>1025.2110998606483</v>
      </c>
      <c r="AF28" s="81">
        <v>885.84743138720114</v>
      </c>
      <c r="AG28" s="81">
        <v>170.41390187895496</v>
      </c>
      <c r="AH28" s="81">
        <v>64.243756664147</v>
      </c>
      <c r="AI28" s="81">
        <v>393.27714051508855</v>
      </c>
      <c r="AJ28" s="81">
        <v>17.905758670600154</v>
      </c>
      <c r="AK28" s="81">
        <v>101.62371134064011</v>
      </c>
      <c r="AL28" s="81">
        <v>57.443846135339179</v>
      </c>
      <c r="AM28" s="81">
        <v>184.98043009769839</v>
      </c>
      <c r="AN28" s="81">
        <v>4.8980975407536622</v>
      </c>
      <c r="AO28" s="81">
        <v>262.91290392478487</v>
      </c>
      <c r="AP28" s="81">
        <v>3873.478938157949</v>
      </c>
      <c r="AQ28" s="81">
        <v>191.21877225532137</v>
      </c>
      <c r="AR28" s="81">
        <v>81.442322721654122</v>
      </c>
      <c r="AS28" s="81">
        <v>123.40067929990303</v>
      </c>
      <c r="AT28" s="81">
        <v>0</v>
      </c>
      <c r="AU28" s="81">
        <v>47.407601905958643</v>
      </c>
      <c r="AV28" s="81">
        <v>300.4781202358692</v>
      </c>
      <c r="AW28" s="81">
        <v>874.2024770682184</v>
      </c>
      <c r="AX28" s="81">
        <v>40.688443899663149</v>
      </c>
      <c r="AY28" s="81">
        <v>79.550208761774527</v>
      </c>
      <c r="AZ28" s="81">
        <v>17.075191240676247</v>
      </c>
      <c r="BA28" s="81">
        <v>7.5084577495972367</v>
      </c>
      <c r="BB28" s="81">
        <v>11.663042061860695</v>
      </c>
      <c r="BC28" s="81">
        <v>148.7031801730941</v>
      </c>
      <c r="BD28" s="81">
        <v>486.88688914435374</v>
      </c>
      <c r="BE28" s="81">
        <v>325.01489230625248</v>
      </c>
      <c r="BF28" s="81">
        <v>31.040443281698796</v>
      </c>
      <c r="BG28" s="81">
        <v>73.218708067958318</v>
      </c>
      <c r="BH28" s="81">
        <v>1.4588213282087596</v>
      </c>
      <c r="BI28" s="81">
        <v>29.799465837706201</v>
      </c>
      <c r="BJ28" s="81">
        <v>34.210633117598235</v>
      </c>
      <c r="BK28" s="81">
        <v>499.55121441618564</v>
      </c>
      <c r="BL28" s="81">
        <v>90.515937112778261</v>
      </c>
      <c r="BM28" s="81">
        <v>182.87758567789783</v>
      </c>
      <c r="BN28" s="81">
        <v>21.848139308189097</v>
      </c>
      <c r="BO28" s="81">
        <v>0</v>
      </c>
      <c r="BP28" s="129">
        <v>16910.187444045292</v>
      </c>
      <c r="BQ28" s="81">
        <v>19438.69986682741</v>
      </c>
      <c r="BR28" s="81">
        <v>0</v>
      </c>
      <c r="BS28" s="129">
        <v>19438.69986682741</v>
      </c>
      <c r="BT28" s="81">
        <v>4457.0574285520515</v>
      </c>
      <c r="BU28" s="81">
        <v>558.09704153529219</v>
      </c>
      <c r="BV28" s="129">
        <v>5015.1544700873437</v>
      </c>
      <c r="BW28" s="81">
        <v>1317.8820027306876</v>
      </c>
      <c r="BX28" s="129">
        <v>25771.736339645438</v>
      </c>
      <c r="BY28" s="130">
        <v>42681.923783690727</v>
      </c>
      <c r="BZ28" s="107"/>
      <c r="CB28" s="87"/>
    </row>
    <row r="29" spans="1:80" ht="14.25" customHeight="1">
      <c r="A29" s="33" t="s">
        <v>453</v>
      </c>
      <c r="B29" s="21" t="s">
        <v>340</v>
      </c>
      <c r="C29" s="108" t="s">
        <v>137</v>
      </c>
      <c r="D29" s="81">
        <v>200.45757984420501</v>
      </c>
      <c r="E29" s="81">
        <v>3.955372731731138</v>
      </c>
      <c r="F29" s="81">
        <v>5.2821179169576142</v>
      </c>
      <c r="G29" s="81">
        <v>3123.4437322810336</v>
      </c>
      <c r="H29" s="81">
        <v>920.48576478440623</v>
      </c>
      <c r="I29" s="81">
        <v>451.37084059433056</v>
      </c>
      <c r="J29" s="81">
        <v>19.473554855713605</v>
      </c>
      <c r="K29" s="81">
        <v>0</v>
      </c>
      <c r="L29" s="81">
        <v>46.925775546832583</v>
      </c>
      <c r="M29" s="81">
        <v>0</v>
      </c>
      <c r="N29" s="81">
        <v>0</v>
      </c>
      <c r="O29" s="81">
        <v>40.26071125880064</v>
      </c>
      <c r="P29" s="81">
        <v>43.577507327814729</v>
      </c>
      <c r="Q29" s="81">
        <v>562.24219808667851</v>
      </c>
      <c r="R29" s="81">
        <v>274.82923583485751</v>
      </c>
      <c r="S29" s="81">
        <v>162.99543208602654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47.751398873780268</v>
      </c>
      <c r="Z29" s="81">
        <v>243.53914171818144</v>
      </c>
      <c r="AA29" s="81">
        <v>0</v>
      </c>
      <c r="AB29" s="81">
        <v>36.407042652993788</v>
      </c>
      <c r="AC29" s="81">
        <v>102.85752638010304</v>
      </c>
      <c r="AD29" s="81">
        <v>2074.9611579015691</v>
      </c>
      <c r="AE29" s="81">
        <v>3504.6599118949812</v>
      </c>
      <c r="AF29" s="81">
        <v>495.66916680311715</v>
      </c>
      <c r="AG29" s="81">
        <v>190.97442010833117</v>
      </c>
      <c r="AH29" s="81">
        <v>95.322372385026569</v>
      </c>
      <c r="AI29" s="81">
        <v>71.131101594432337</v>
      </c>
      <c r="AJ29" s="81">
        <v>40.030782136417365</v>
      </c>
      <c r="AK29" s="81">
        <v>110.94337736871984</v>
      </c>
      <c r="AL29" s="81">
        <v>6.0722027719052356</v>
      </c>
      <c r="AM29" s="81">
        <v>199.98361648141395</v>
      </c>
      <c r="AN29" s="81">
        <v>19.81551588788416</v>
      </c>
      <c r="AO29" s="81">
        <v>35.075286549602694</v>
      </c>
      <c r="AP29" s="81">
        <v>157.46969868871781</v>
      </c>
      <c r="AQ29" s="81">
        <v>1245.9440639152331</v>
      </c>
      <c r="AR29" s="81">
        <v>178.20335199136068</v>
      </c>
      <c r="AS29" s="81">
        <v>100.50798391666694</v>
      </c>
      <c r="AT29" s="81">
        <v>0</v>
      </c>
      <c r="AU29" s="81">
        <v>27.516533689526636</v>
      </c>
      <c r="AV29" s="81">
        <v>209.06067325407167</v>
      </c>
      <c r="AW29" s="81">
        <v>1645.5302929957213</v>
      </c>
      <c r="AX29" s="81">
        <v>2.5184631521631244</v>
      </c>
      <c r="AY29" s="81">
        <v>15.598323027045895</v>
      </c>
      <c r="AZ29" s="81">
        <v>18.543540241112705</v>
      </c>
      <c r="BA29" s="81">
        <v>256.80694374238897</v>
      </c>
      <c r="BB29" s="81">
        <v>7.3457284232364026</v>
      </c>
      <c r="BC29" s="81">
        <v>37.420945297550752</v>
      </c>
      <c r="BD29" s="81">
        <v>178.26956151002977</v>
      </c>
      <c r="BE29" s="81">
        <v>384.30792734191562</v>
      </c>
      <c r="BF29" s="81">
        <v>59.554337087204658</v>
      </c>
      <c r="BG29" s="81">
        <v>102.20089774692336</v>
      </c>
      <c r="BH29" s="81">
        <v>1.1495019686545409</v>
      </c>
      <c r="BI29" s="81">
        <v>15.529903884137644</v>
      </c>
      <c r="BJ29" s="81">
        <v>23.245838231104745</v>
      </c>
      <c r="BK29" s="81">
        <v>84.33769194134004</v>
      </c>
      <c r="BL29" s="81">
        <v>286.85010232870241</v>
      </c>
      <c r="BM29" s="81">
        <v>22.112532413114923</v>
      </c>
      <c r="BN29" s="81">
        <v>2.1517881643893575</v>
      </c>
      <c r="BO29" s="81">
        <v>0</v>
      </c>
      <c r="BP29" s="129">
        <v>18192.670469610151</v>
      </c>
      <c r="BQ29" s="81">
        <v>1926.3111299924494</v>
      </c>
      <c r="BR29" s="81">
        <v>0</v>
      </c>
      <c r="BS29" s="129">
        <v>1926.3111299924494</v>
      </c>
      <c r="BT29" s="81">
        <v>33081.952697587702</v>
      </c>
      <c r="BU29" s="81">
        <v>-15.494246106955208</v>
      </c>
      <c r="BV29" s="129">
        <v>33066.458451480743</v>
      </c>
      <c r="BW29" s="81">
        <v>1793.2742229163694</v>
      </c>
      <c r="BX29" s="129">
        <v>36786.043804389563</v>
      </c>
      <c r="BY29" s="130">
        <v>54978.714273999714</v>
      </c>
      <c r="BZ29" s="107"/>
      <c r="CB29" s="87"/>
    </row>
    <row r="30" spans="1:80" ht="14.25" customHeight="1">
      <c r="A30" s="33" t="s">
        <v>454</v>
      </c>
      <c r="B30" s="21" t="s">
        <v>364</v>
      </c>
      <c r="C30" s="108" t="s">
        <v>138</v>
      </c>
      <c r="D30" s="81">
        <v>9.0075776106725236</v>
      </c>
      <c r="E30" s="81">
        <v>5.1761573710422837E-2</v>
      </c>
      <c r="F30" s="81">
        <v>8.5427263472449422</v>
      </c>
      <c r="G30" s="81">
        <v>23.337277982245027</v>
      </c>
      <c r="H30" s="81">
        <v>1.3958028027229978</v>
      </c>
      <c r="I30" s="81">
        <v>1.0446999975754123</v>
      </c>
      <c r="J30" s="81">
        <v>0.59569138815272193</v>
      </c>
      <c r="K30" s="81">
        <v>0</v>
      </c>
      <c r="L30" s="81">
        <v>4.6076093016787764E-2</v>
      </c>
      <c r="M30" s="81">
        <v>0</v>
      </c>
      <c r="N30" s="81">
        <v>0</v>
      </c>
      <c r="O30" s="81">
        <v>0</v>
      </c>
      <c r="P30" s="81">
        <v>4.8234885063407598</v>
      </c>
      <c r="Q30" s="81">
        <v>1.5509094957712675</v>
      </c>
      <c r="R30" s="81">
        <v>0.54135169932101102</v>
      </c>
      <c r="S30" s="81">
        <v>9.5005663227890711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0.16691426838544382</v>
      </c>
      <c r="Z30" s="81">
        <v>5.6998611412504037</v>
      </c>
      <c r="AA30" s="81">
        <v>0</v>
      </c>
      <c r="AB30" s="81">
        <v>9.3812789405430655E-2</v>
      </c>
      <c r="AC30" s="81">
        <v>1.0182195838438557</v>
      </c>
      <c r="AD30" s="81">
        <v>39.86007137837845</v>
      </c>
      <c r="AE30" s="81">
        <v>34.057669663035789</v>
      </c>
      <c r="AF30" s="81">
        <v>7.5942537100339651</v>
      </c>
      <c r="AG30" s="81">
        <v>3.3567348663223484</v>
      </c>
      <c r="AH30" s="81">
        <v>23.042718561384408</v>
      </c>
      <c r="AI30" s="81">
        <v>2.2584050151001945E-2</v>
      </c>
      <c r="AJ30" s="81">
        <v>1.9101127165965279E-2</v>
      </c>
      <c r="AK30" s="81">
        <v>12.550233333058664</v>
      </c>
      <c r="AL30" s="81">
        <v>0.17810483971703184</v>
      </c>
      <c r="AM30" s="81">
        <v>0.81690456976005088</v>
      </c>
      <c r="AN30" s="81">
        <v>0.11627881360857163</v>
      </c>
      <c r="AO30" s="81">
        <v>0.17768483203078986</v>
      </c>
      <c r="AP30" s="81">
        <v>0.3425983767686539</v>
      </c>
      <c r="AQ30" s="81">
        <v>7.5550697976883324E-2</v>
      </c>
      <c r="AR30" s="81">
        <v>2.241719915376283</v>
      </c>
      <c r="AS30" s="81">
        <v>0.69727807171397749</v>
      </c>
      <c r="AT30" s="81">
        <v>0</v>
      </c>
      <c r="AU30" s="81">
        <v>0.29051972068789361</v>
      </c>
      <c r="AV30" s="81">
        <v>4.044253988464602</v>
      </c>
      <c r="AW30" s="81">
        <v>106.88343866047499</v>
      </c>
      <c r="AX30" s="81">
        <v>5.0394553012792227E-2</v>
      </c>
      <c r="AY30" s="81">
        <v>0.1657239949437305</v>
      </c>
      <c r="AZ30" s="81">
        <v>0.19455882867695865</v>
      </c>
      <c r="BA30" s="81">
        <v>2.1138561748404352</v>
      </c>
      <c r="BB30" s="81">
        <v>4.1557417186145942E-3</v>
      </c>
      <c r="BC30" s="81">
        <v>0.90629883237234421</v>
      </c>
      <c r="BD30" s="81">
        <v>2.7511829379410053</v>
      </c>
      <c r="BE30" s="81">
        <v>1.7342720460851671</v>
      </c>
      <c r="BF30" s="81">
        <v>0.24014459896512005</v>
      </c>
      <c r="BG30" s="81">
        <v>0.31650476194598454</v>
      </c>
      <c r="BH30" s="81">
        <v>3.3655760696756514E-6</v>
      </c>
      <c r="BI30" s="81">
        <v>0.16087767105629633</v>
      </c>
      <c r="BJ30" s="81">
        <v>0.37291393410278523</v>
      </c>
      <c r="BK30" s="81">
        <v>0.70355221187494488</v>
      </c>
      <c r="BL30" s="81">
        <v>3.7782563774065445</v>
      </c>
      <c r="BM30" s="81">
        <v>5.6651951920373297E-2</v>
      </c>
      <c r="BN30" s="81">
        <v>2.3067191741396921E-5</v>
      </c>
      <c r="BO30" s="81">
        <v>0</v>
      </c>
      <c r="BP30" s="129">
        <v>317.33380782818921</v>
      </c>
      <c r="BQ30" s="81">
        <v>19166.853299297483</v>
      </c>
      <c r="BR30" s="81">
        <v>0</v>
      </c>
      <c r="BS30" s="129">
        <v>19166.853299297483</v>
      </c>
      <c r="BT30" s="81">
        <v>28950.487893005196</v>
      </c>
      <c r="BU30" s="81">
        <v>155.94657541129197</v>
      </c>
      <c r="BV30" s="129">
        <v>29106.43446841649</v>
      </c>
      <c r="BW30" s="81">
        <v>1266.4966815577939</v>
      </c>
      <c r="BX30" s="129">
        <v>49539.78444927177</v>
      </c>
      <c r="BY30" s="130">
        <v>49857.118257099959</v>
      </c>
      <c r="BZ30" s="107"/>
      <c r="CB30" s="87"/>
    </row>
    <row r="31" spans="1:80" ht="14.25" customHeight="1">
      <c r="A31" s="33" t="s">
        <v>455</v>
      </c>
      <c r="B31" s="21" t="s">
        <v>341</v>
      </c>
      <c r="C31" s="108" t="s">
        <v>139</v>
      </c>
      <c r="D31" s="81">
        <v>26.459217742076699</v>
      </c>
      <c r="E31" s="81">
        <v>6.0388704182374271E-4</v>
      </c>
      <c r="F31" s="81">
        <v>1.285094291359052</v>
      </c>
      <c r="G31" s="81">
        <v>3.3992476276500958</v>
      </c>
      <c r="H31" s="81">
        <v>0.32459235851512586</v>
      </c>
      <c r="I31" s="81">
        <v>0.22193423783456409</v>
      </c>
      <c r="J31" s="81">
        <v>0.16609969722246171</v>
      </c>
      <c r="K31" s="81">
        <v>7.1126572711468182E-3</v>
      </c>
      <c r="L31" s="81">
        <v>3.687580414734859E-2</v>
      </c>
      <c r="M31" s="81">
        <v>5.437857017003947E-4</v>
      </c>
      <c r="N31" s="81">
        <v>3.8172528789300964E-3</v>
      </c>
      <c r="O31" s="81">
        <v>1.1970491524634036E-3</v>
      </c>
      <c r="P31" s="81">
        <v>9.0203918110158876E-2</v>
      </c>
      <c r="Q31" s="81">
        <v>0.16064935142631454</v>
      </c>
      <c r="R31" s="81">
        <v>7.3823036469490663E-2</v>
      </c>
      <c r="S31" s="81">
        <v>0.65035050992284482</v>
      </c>
      <c r="T31" s="81">
        <v>3.8125547525637654E-2</v>
      </c>
      <c r="U31" s="81">
        <v>3.2258541074279526E-3</v>
      </c>
      <c r="V31" s="81">
        <v>9.8071828521982832E-2</v>
      </c>
      <c r="W31" s="81">
        <v>0</v>
      </c>
      <c r="X31" s="81">
        <v>0</v>
      </c>
      <c r="Y31" s="81">
        <v>2.3104367115960156</v>
      </c>
      <c r="Z31" s="81">
        <v>0.27792344712110828</v>
      </c>
      <c r="AA31" s="81">
        <v>0</v>
      </c>
      <c r="AB31" s="81">
        <v>8.3589363945493378E-2</v>
      </c>
      <c r="AC31" s="81">
        <v>2.8904617627982129E-2</v>
      </c>
      <c r="AD31" s="81">
        <v>8.599285549179708</v>
      </c>
      <c r="AE31" s="81">
        <v>25.900256612933227</v>
      </c>
      <c r="AF31" s="81">
        <v>7.2807653930750016</v>
      </c>
      <c r="AG31" s="81">
        <v>2.4296293556859201</v>
      </c>
      <c r="AH31" s="81">
        <v>0.89815506682187962</v>
      </c>
      <c r="AI31" s="81">
        <v>2.2271656986835024E-2</v>
      </c>
      <c r="AJ31" s="81">
        <v>34.783096849793125</v>
      </c>
      <c r="AK31" s="81">
        <v>10.238143389377491</v>
      </c>
      <c r="AL31" s="81">
        <v>3.0704762455366565E-3</v>
      </c>
      <c r="AM31" s="81">
        <v>0.35916804973331062</v>
      </c>
      <c r="AN31" s="81">
        <v>0.15906725365815133</v>
      </c>
      <c r="AO31" s="81">
        <v>0.11568548093650463</v>
      </c>
      <c r="AP31" s="81">
        <v>6.7871973550363979E-2</v>
      </c>
      <c r="AQ31" s="81">
        <v>5.6943853386111083E-2</v>
      </c>
      <c r="AR31" s="81">
        <v>0.88171099052592583</v>
      </c>
      <c r="AS31" s="81">
        <v>0.182552818108837</v>
      </c>
      <c r="AT31" s="81">
        <v>0</v>
      </c>
      <c r="AU31" s="81">
        <v>1.1662775783645342E-2</v>
      </c>
      <c r="AV31" s="81">
        <v>0.27916225430495062</v>
      </c>
      <c r="AW31" s="81">
        <v>4.5169130822813051</v>
      </c>
      <c r="AX31" s="81">
        <v>2.2527286517369759E-3</v>
      </c>
      <c r="AY31" s="81">
        <v>1.5895528449078745E-2</v>
      </c>
      <c r="AZ31" s="81">
        <v>2.6617092978254226E-2</v>
      </c>
      <c r="BA31" s="81">
        <v>1.9788872503393361E-2</v>
      </c>
      <c r="BB31" s="81">
        <v>7.8090426453891731E-3</v>
      </c>
      <c r="BC31" s="81">
        <v>6.4612077882132093</v>
      </c>
      <c r="BD31" s="81">
        <v>8.6219099751328745</v>
      </c>
      <c r="BE31" s="81">
        <v>222.64853338108651</v>
      </c>
      <c r="BF31" s="81">
        <v>0.23341391231312406</v>
      </c>
      <c r="BG31" s="81">
        <v>3.9430737248217718E-2</v>
      </c>
      <c r="BH31" s="81">
        <v>6.9076057970440408E-3</v>
      </c>
      <c r="BI31" s="81">
        <v>0.2493524737445757</v>
      </c>
      <c r="BJ31" s="81">
        <v>0.11027811995927841</v>
      </c>
      <c r="BK31" s="81">
        <v>0.97510675331590935</v>
      </c>
      <c r="BL31" s="81">
        <v>10.683797168203045</v>
      </c>
      <c r="BM31" s="81">
        <v>0.44579896664710073</v>
      </c>
      <c r="BN31" s="81">
        <v>1.9374297676812897E-4</v>
      </c>
      <c r="BO31" s="81">
        <v>0</v>
      </c>
      <c r="BP31" s="129">
        <v>383.05534734945923</v>
      </c>
      <c r="BQ31" s="81">
        <v>3625.2668700513277</v>
      </c>
      <c r="BR31" s="81">
        <v>0</v>
      </c>
      <c r="BS31" s="129">
        <v>3625.2668700513277</v>
      </c>
      <c r="BT31" s="81">
        <v>1869.9235893675318</v>
      </c>
      <c r="BU31" s="81">
        <v>83.342886387053341</v>
      </c>
      <c r="BV31" s="129">
        <v>1953.2664757545851</v>
      </c>
      <c r="BW31" s="81">
        <v>45.231143645139078</v>
      </c>
      <c r="BX31" s="129">
        <v>5623.7644894510522</v>
      </c>
      <c r="BY31" s="130">
        <v>6006.8198368005114</v>
      </c>
      <c r="BZ31" s="107"/>
      <c r="CB31" s="87"/>
    </row>
    <row r="32" spans="1:80" ht="14.25" customHeight="1">
      <c r="A32" s="33" t="s">
        <v>456</v>
      </c>
      <c r="B32" s="21" t="s">
        <v>342</v>
      </c>
      <c r="C32" s="108" t="s">
        <v>140</v>
      </c>
      <c r="D32" s="81">
        <v>6.9021342772060192</v>
      </c>
      <c r="E32" s="81">
        <v>7.0202118043029627</v>
      </c>
      <c r="F32" s="81">
        <v>0.90434254960786076</v>
      </c>
      <c r="G32" s="81">
        <v>26.17902452704045</v>
      </c>
      <c r="H32" s="81">
        <v>91.689963510293879</v>
      </c>
      <c r="I32" s="81">
        <v>256.46180191596915</v>
      </c>
      <c r="J32" s="81">
        <v>7.0686385224598149</v>
      </c>
      <c r="K32" s="81">
        <v>2.9971692559793182E-2</v>
      </c>
      <c r="L32" s="81">
        <v>6.9014837589021738</v>
      </c>
      <c r="M32" s="81">
        <v>1.8388877725946351E-6</v>
      </c>
      <c r="N32" s="81">
        <v>9.1905995216706188E-3</v>
      </c>
      <c r="O32" s="81">
        <v>40.547402480450671</v>
      </c>
      <c r="P32" s="81">
        <v>16.821760181276129</v>
      </c>
      <c r="Q32" s="81">
        <v>36.559840463897729</v>
      </c>
      <c r="R32" s="81">
        <v>2.1189530284688476</v>
      </c>
      <c r="S32" s="81">
        <v>12.214659877783273</v>
      </c>
      <c r="T32" s="81">
        <v>9.6644495110238999E-4</v>
      </c>
      <c r="U32" s="81">
        <v>5.3228137782600014E-2</v>
      </c>
      <c r="V32" s="81">
        <v>6.8257584937508908E-4</v>
      </c>
      <c r="W32" s="81">
        <v>0</v>
      </c>
      <c r="X32" s="81">
        <v>0</v>
      </c>
      <c r="Y32" s="81">
        <v>90.881522179467069</v>
      </c>
      <c r="Z32" s="81">
        <v>2.2891021109492442</v>
      </c>
      <c r="AA32" s="81">
        <v>1.1684040244166796E-2</v>
      </c>
      <c r="AB32" s="81">
        <v>6.7363013948390122</v>
      </c>
      <c r="AC32" s="81">
        <v>14.974073269177593</v>
      </c>
      <c r="AD32" s="81">
        <v>110.16171277239788</v>
      </c>
      <c r="AE32" s="81">
        <v>39.415333166077289</v>
      </c>
      <c r="AF32" s="81">
        <v>775.45661543105302</v>
      </c>
      <c r="AG32" s="81">
        <v>6.7178893490914451</v>
      </c>
      <c r="AH32" s="81">
        <v>32.414997394566761</v>
      </c>
      <c r="AI32" s="81">
        <v>0.65251828907400611</v>
      </c>
      <c r="AJ32" s="81">
        <v>9.6528600917756613</v>
      </c>
      <c r="AK32" s="81">
        <v>65.592078852887283</v>
      </c>
      <c r="AL32" s="81">
        <v>7.4993767080582732</v>
      </c>
      <c r="AM32" s="81">
        <v>84.816721018255009</v>
      </c>
      <c r="AN32" s="81">
        <v>1.3041042589539515</v>
      </c>
      <c r="AO32" s="81">
        <v>24.233710902509205</v>
      </c>
      <c r="AP32" s="81">
        <v>266.67527076691437</v>
      </c>
      <c r="AQ32" s="81">
        <v>35.664739346836022</v>
      </c>
      <c r="AR32" s="81">
        <v>51.232244606760034</v>
      </c>
      <c r="AS32" s="81">
        <v>27.711150665105343</v>
      </c>
      <c r="AT32" s="81">
        <v>0</v>
      </c>
      <c r="AU32" s="81">
        <v>15.958858275987996</v>
      </c>
      <c r="AV32" s="81">
        <v>15.692695281409179</v>
      </c>
      <c r="AW32" s="81">
        <v>38.617220754080698</v>
      </c>
      <c r="AX32" s="81">
        <v>9.1821848496229581</v>
      </c>
      <c r="AY32" s="81">
        <v>10.840688914640058</v>
      </c>
      <c r="AZ32" s="81">
        <v>22.742575730328642</v>
      </c>
      <c r="BA32" s="81">
        <v>2.1533708217221954</v>
      </c>
      <c r="BB32" s="81">
        <v>2.3279966444268547</v>
      </c>
      <c r="BC32" s="81">
        <v>5.4035661713973848</v>
      </c>
      <c r="BD32" s="81">
        <v>50.124979663103261</v>
      </c>
      <c r="BE32" s="81">
        <v>205.17606819776728</v>
      </c>
      <c r="BF32" s="81">
        <v>47.750192108139245</v>
      </c>
      <c r="BG32" s="81">
        <v>988.16116264255334</v>
      </c>
      <c r="BH32" s="81">
        <v>0.36359514669300114</v>
      </c>
      <c r="BI32" s="81">
        <v>4.9231680072596058</v>
      </c>
      <c r="BJ32" s="81">
        <v>1.8476307912021765</v>
      </c>
      <c r="BK32" s="81">
        <v>83.708266251042147</v>
      </c>
      <c r="BL32" s="81">
        <v>40.04404186420777</v>
      </c>
      <c r="BM32" s="81">
        <v>19.759594140917837</v>
      </c>
      <c r="BN32" s="81">
        <v>2.2790108445604244E-3</v>
      </c>
      <c r="BO32" s="81">
        <v>0</v>
      </c>
      <c r="BP32" s="129">
        <v>3730.35840006955</v>
      </c>
      <c r="BQ32" s="81">
        <v>24310.230982967631</v>
      </c>
      <c r="BR32" s="81">
        <v>0</v>
      </c>
      <c r="BS32" s="129">
        <v>24310.230982967631</v>
      </c>
      <c r="BT32" s="81">
        <v>2964.2457176749181</v>
      </c>
      <c r="BU32" s="81">
        <v>655.57970109384826</v>
      </c>
      <c r="BV32" s="129">
        <v>3619.8254187687662</v>
      </c>
      <c r="BW32" s="81">
        <v>2691.2555695760493</v>
      </c>
      <c r="BX32" s="129">
        <v>30621.311971312447</v>
      </c>
      <c r="BY32" s="130">
        <v>34351.670371381995</v>
      </c>
      <c r="BZ32" s="107"/>
      <c r="CB32" s="87"/>
    </row>
    <row r="33" spans="1:80" ht="14.25" customHeight="1">
      <c r="A33" s="33" t="s">
        <v>457</v>
      </c>
      <c r="B33" s="21" t="s">
        <v>343</v>
      </c>
      <c r="C33" s="108" t="s">
        <v>141</v>
      </c>
      <c r="D33" s="81">
        <v>0</v>
      </c>
      <c r="E33" s="81">
        <v>16.160136168602978</v>
      </c>
      <c r="F33" s="81">
        <v>13.350710310595272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0.71104082689885795</v>
      </c>
      <c r="N33" s="81">
        <v>0</v>
      </c>
      <c r="O33" s="81">
        <v>1.9543719615777051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3.7175497071075805</v>
      </c>
      <c r="AC33" s="81">
        <v>1.7240743322338927</v>
      </c>
      <c r="AD33" s="81">
        <v>0</v>
      </c>
      <c r="AE33" s="81">
        <v>1.387602242505011</v>
      </c>
      <c r="AF33" s="81">
        <v>174.97129960240517</v>
      </c>
      <c r="AG33" s="81">
        <v>119.75043210697851</v>
      </c>
      <c r="AH33" s="81">
        <v>0.61530235212054352</v>
      </c>
      <c r="AI33" s="81">
        <v>0.3584960250096354</v>
      </c>
      <c r="AJ33" s="81">
        <v>0</v>
      </c>
      <c r="AK33" s="81">
        <v>155.66306031171936</v>
      </c>
      <c r="AL33" s="81">
        <v>2.5424147468825469</v>
      </c>
      <c r="AM33" s="81">
        <v>8.7105566472571354</v>
      </c>
      <c r="AN33" s="81">
        <v>0.84564148309348441</v>
      </c>
      <c r="AO33" s="81">
        <v>4.0761865858513557</v>
      </c>
      <c r="AP33" s="81">
        <v>1103.7247725164959</v>
      </c>
      <c r="AQ33" s="81">
        <v>26.170057120564376</v>
      </c>
      <c r="AR33" s="81">
        <v>2.9925364446402769</v>
      </c>
      <c r="AS33" s="81">
        <v>1.2511061961648591</v>
      </c>
      <c r="AT33" s="81">
        <v>0</v>
      </c>
      <c r="AU33" s="81">
        <v>3.1535388438906753</v>
      </c>
      <c r="AV33" s="81">
        <v>34.483133164920929</v>
      </c>
      <c r="AW33" s="81">
        <v>112.95809894453001</v>
      </c>
      <c r="AX33" s="81">
        <v>1.3032498179415992</v>
      </c>
      <c r="AY33" s="81">
        <v>34.457149094239746</v>
      </c>
      <c r="AZ33" s="81">
        <v>3.8109077117758074</v>
      </c>
      <c r="BA33" s="81">
        <v>5.6583974441477815E-2</v>
      </c>
      <c r="BB33" s="81">
        <v>5.6574990402710431E-4</v>
      </c>
      <c r="BC33" s="81">
        <v>68.42337411006568</v>
      </c>
      <c r="BD33" s="81">
        <v>238.4413403127686</v>
      </c>
      <c r="BE33" s="81">
        <v>627.97456485124815</v>
      </c>
      <c r="BF33" s="81">
        <v>49.344464868674883</v>
      </c>
      <c r="BG33" s="81">
        <v>38.893067547484357</v>
      </c>
      <c r="BH33" s="81">
        <v>2.8460561108342102</v>
      </c>
      <c r="BI33" s="81">
        <v>0.44256544718678953</v>
      </c>
      <c r="BJ33" s="81">
        <v>2.5733008176474925</v>
      </c>
      <c r="BK33" s="81">
        <v>0.44388404105743512</v>
      </c>
      <c r="BL33" s="81">
        <v>3.7914275885225392</v>
      </c>
      <c r="BM33" s="81">
        <v>121.8393046655887</v>
      </c>
      <c r="BN33" s="81">
        <v>0</v>
      </c>
      <c r="BO33" s="81">
        <v>0</v>
      </c>
      <c r="BP33" s="129">
        <v>2985.9139253514281</v>
      </c>
      <c r="BQ33" s="81">
        <v>263.50539486706123</v>
      </c>
      <c r="BR33" s="81">
        <v>0</v>
      </c>
      <c r="BS33" s="129">
        <v>263.50539486706123</v>
      </c>
      <c r="BT33" s="81">
        <v>0</v>
      </c>
      <c r="BU33" s="81">
        <v>7.0786227985753021</v>
      </c>
      <c r="BV33" s="129">
        <v>7.0786227985753021</v>
      </c>
      <c r="BW33" s="81">
        <v>0</v>
      </c>
      <c r="BX33" s="129">
        <v>270.58401766563651</v>
      </c>
      <c r="BY33" s="130">
        <v>3256.4979430170647</v>
      </c>
      <c r="BZ33" s="107"/>
      <c r="CB33" s="87"/>
    </row>
    <row r="34" spans="1:80" ht="14.25" customHeight="1">
      <c r="A34" s="33" t="s">
        <v>458</v>
      </c>
      <c r="B34" s="21" t="s">
        <v>365</v>
      </c>
      <c r="C34" s="108" t="s">
        <v>53</v>
      </c>
      <c r="D34" s="81">
        <v>1541.8851925644187</v>
      </c>
      <c r="E34" s="81">
        <v>0</v>
      </c>
      <c r="F34" s="81">
        <v>54.53388459494041</v>
      </c>
      <c r="G34" s="81">
        <v>780.45614186005582</v>
      </c>
      <c r="H34" s="81">
        <v>1017.9222265280432</v>
      </c>
      <c r="I34" s="81">
        <v>739.43563918164364</v>
      </c>
      <c r="J34" s="81">
        <v>73.116514665296322</v>
      </c>
      <c r="K34" s="81">
        <v>123.10842498771429</v>
      </c>
      <c r="L34" s="81">
        <v>90.603197927670408</v>
      </c>
      <c r="M34" s="81">
        <v>45.798588337831944</v>
      </c>
      <c r="N34" s="81">
        <v>56.253005311172508</v>
      </c>
      <c r="O34" s="81">
        <v>15.286623785494745</v>
      </c>
      <c r="P34" s="81">
        <v>122.5323673800082</v>
      </c>
      <c r="Q34" s="81">
        <v>605.14657214470833</v>
      </c>
      <c r="R34" s="81">
        <v>371.37495767839459</v>
      </c>
      <c r="S34" s="81">
        <v>526.52600353043181</v>
      </c>
      <c r="T34" s="81">
        <v>2.0407948311076733</v>
      </c>
      <c r="U34" s="81">
        <v>22.351393103025259</v>
      </c>
      <c r="V34" s="81">
        <v>26.922659190707499</v>
      </c>
      <c r="W34" s="81">
        <v>0</v>
      </c>
      <c r="X34" s="81">
        <v>0</v>
      </c>
      <c r="Y34" s="81">
        <v>209.4400216830411</v>
      </c>
      <c r="Z34" s="81">
        <v>23.346073624380828</v>
      </c>
      <c r="AA34" s="81">
        <v>0</v>
      </c>
      <c r="AB34" s="81">
        <v>67.550728740529806</v>
      </c>
      <c r="AC34" s="81">
        <v>88.47478726347687</v>
      </c>
      <c r="AD34" s="81">
        <v>3611.7534225897084</v>
      </c>
      <c r="AE34" s="81">
        <v>80.004925167220307</v>
      </c>
      <c r="AF34" s="81">
        <v>928.57785957115266</v>
      </c>
      <c r="AG34" s="81">
        <v>390.71591785145023</v>
      </c>
      <c r="AH34" s="81">
        <v>697.98687801678307</v>
      </c>
      <c r="AI34" s="81">
        <v>58.727304209492104</v>
      </c>
      <c r="AJ34" s="81">
        <v>11.287046154578626</v>
      </c>
      <c r="AK34" s="81">
        <v>221.96122820868362</v>
      </c>
      <c r="AL34" s="81">
        <v>60.025322528933444</v>
      </c>
      <c r="AM34" s="81">
        <v>606.69019328067191</v>
      </c>
      <c r="AN34" s="81">
        <v>39.861269197106033</v>
      </c>
      <c r="AO34" s="81">
        <v>295.77349759544296</v>
      </c>
      <c r="AP34" s="81">
        <v>940.02399109411647</v>
      </c>
      <c r="AQ34" s="81">
        <v>134.37898302509538</v>
      </c>
      <c r="AR34" s="81">
        <v>374.19187073085862</v>
      </c>
      <c r="AS34" s="81">
        <v>43.691677015038692</v>
      </c>
      <c r="AT34" s="81">
        <v>0</v>
      </c>
      <c r="AU34" s="81">
        <v>267.37250057242574</v>
      </c>
      <c r="AV34" s="81">
        <v>200.22526660892538</v>
      </c>
      <c r="AW34" s="81">
        <v>484.66131821115795</v>
      </c>
      <c r="AX34" s="81">
        <v>7.9596104700846695</v>
      </c>
      <c r="AY34" s="81">
        <v>120.70220304810125</v>
      </c>
      <c r="AZ34" s="81">
        <v>23.244085488894292</v>
      </c>
      <c r="BA34" s="81">
        <v>15.478522786209529</v>
      </c>
      <c r="BB34" s="81">
        <v>3.7197223897127709</v>
      </c>
      <c r="BC34" s="81">
        <v>127.85458525297049</v>
      </c>
      <c r="BD34" s="81">
        <v>544.10600603132343</v>
      </c>
      <c r="BE34" s="81">
        <v>116.70303636716692</v>
      </c>
      <c r="BF34" s="81">
        <v>453.43091415782311</v>
      </c>
      <c r="BG34" s="81">
        <v>751.42219024965721</v>
      </c>
      <c r="BH34" s="81">
        <v>21.476662809936336</v>
      </c>
      <c r="BI34" s="81">
        <v>99.898817140917316</v>
      </c>
      <c r="BJ34" s="81">
        <v>29.838691173211465</v>
      </c>
      <c r="BK34" s="81">
        <v>585.60437660811067</v>
      </c>
      <c r="BL34" s="81">
        <v>49.869444627056801</v>
      </c>
      <c r="BM34" s="81">
        <v>59.38536553560175</v>
      </c>
      <c r="BN34" s="81">
        <v>2.2177747309472085</v>
      </c>
      <c r="BO34" s="81">
        <v>0</v>
      </c>
      <c r="BP34" s="129">
        <v>19064.928279410662</v>
      </c>
      <c r="BQ34" s="81">
        <v>38207.728037013258</v>
      </c>
      <c r="BR34" s="81">
        <v>4615.4863997641523</v>
      </c>
      <c r="BS34" s="129">
        <v>42823.214436777409</v>
      </c>
      <c r="BT34" s="81">
        <v>0</v>
      </c>
      <c r="BU34" s="81">
        <v>0</v>
      </c>
      <c r="BV34" s="129">
        <v>0</v>
      </c>
      <c r="BW34" s="81">
        <v>4967.3645523967634</v>
      </c>
      <c r="BX34" s="129">
        <v>47790.578989174173</v>
      </c>
      <c r="BY34" s="130">
        <v>66855.507268584828</v>
      </c>
      <c r="BZ34" s="107"/>
      <c r="CB34" s="87"/>
    </row>
    <row r="35" spans="1:80" ht="14.25" customHeight="1">
      <c r="A35" s="33" t="s">
        <v>459</v>
      </c>
      <c r="B35" s="21" t="s">
        <v>344</v>
      </c>
      <c r="C35" s="108" t="s">
        <v>54</v>
      </c>
      <c r="D35" s="81">
        <v>1060.8789838471746</v>
      </c>
      <c r="E35" s="81">
        <v>0</v>
      </c>
      <c r="F35" s="81">
        <v>51.634685681063587</v>
      </c>
      <c r="G35" s="81">
        <v>8.7941213697101972</v>
      </c>
      <c r="H35" s="81">
        <v>14.357721192718692</v>
      </c>
      <c r="I35" s="81">
        <v>58.911245430133548</v>
      </c>
      <c r="J35" s="81">
        <v>2.9501494274338675</v>
      </c>
      <c r="K35" s="81">
        <v>1.391280453891498</v>
      </c>
      <c r="L35" s="81">
        <v>4.9324684349833961E-2</v>
      </c>
      <c r="M35" s="81">
        <v>0</v>
      </c>
      <c r="N35" s="81">
        <v>0.94642767409949824</v>
      </c>
      <c r="O35" s="81">
        <v>0</v>
      </c>
      <c r="P35" s="81">
        <v>1.2415784754066215E-2</v>
      </c>
      <c r="Q35" s="81">
        <v>16.091890423668072</v>
      </c>
      <c r="R35" s="81">
        <v>0</v>
      </c>
      <c r="S35" s="81">
        <v>0.31555571956978318</v>
      </c>
      <c r="T35" s="81">
        <v>0</v>
      </c>
      <c r="U35" s="81">
        <v>0</v>
      </c>
      <c r="V35" s="81">
        <v>3.3815419028477587</v>
      </c>
      <c r="W35" s="81">
        <v>0</v>
      </c>
      <c r="X35" s="81">
        <v>0</v>
      </c>
      <c r="Y35" s="81">
        <v>0.49775457724049565</v>
      </c>
      <c r="Z35" s="81">
        <v>5.8159934320301003</v>
      </c>
      <c r="AA35" s="81">
        <v>9.7612382991065925</v>
      </c>
      <c r="AB35" s="81">
        <v>297.82728927134923</v>
      </c>
      <c r="AC35" s="81">
        <v>1.2528149286833734</v>
      </c>
      <c r="AD35" s="81">
        <v>204.05049514736672</v>
      </c>
      <c r="AE35" s="81">
        <v>2.2523170927256251</v>
      </c>
      <c r="AF35" s="81">
        <v>135.82258049813905</v>
      </c>
      <c r="AG35" s="81">
        <v>22.4828149431005</v>
      </c>
      <c r="AH35" s="81">
        <v>91.424711939982814</v>
      </c>
      <c r="AI35" s="81">
        <v>0</v>
      </c>
      <c r="AJ35" s="81">
        <v>0</v>
      </c>
      <c r="AK35" s="81">
        <v>21.408777581997708</v>
      </c>
      <c r="AL35" s="81">
        <v>0.74696078336585703</v>
      </c>
      <c r="AM35" s="81">
        <v>219.16331699566445</v>
      </c>
      <c r="AN35" s="81">
        <v>0.10346844401592806</v>
      </c>
      <c r="AO35" s="81">
        <v>242.93014133495069</v>
      </c>
      <c r="AP35" s="81">
        <v>0.39532437114792246</v>
      </c>
      <c r="AQ35" s="81">
        <v>2.652801558055665</v>
      </c>
      <c r="AR35" s="81">
        <v>19.626944608737865</v>
      </c>
      <c r="AS35" s="81">
        <v>59.248479227960814</v>
      </c>
      <c r="AT35" s="81">
        <v>0</v>
      </c>
      <c r="AU35" s="81">
        <v>40.285679710301558</v>
      </c>
      <c r="AV35" s="81">
        <v>29.432095734883411</v>
      </c>
      <c r="AW35" s="81">
        <v>49.317662905101386</v>
      </c>
      <c r="AX35" s="81">
        <v>0.92228444670438847</v>
      </c>
      <c r="AY35" s="81">
        <v>24.384651545614695</v>
      </c>
      <c r="AZ35" s="81">
        <v>1.1025319918237917</v>
      </c>
      <c r="BA35" s="81">
        <v>0.25853650822402691</v>
      </c>
      <c r="BB35" s="81">
        <v>0</v>
      </c>
      <c r="BC35" s="81">
        <v>34.293946961964977</v>
      </c>
      <c r="BD35" s="81">
        <v>133.02237531303197</v>
      </c>
      <c r="BE35" s="81">
        <v>286.10223397607325</v>
      </c>
      <c r="BF35" s="81">
        <v>367.10572266907377</v>
      </c>
      <c r="BG35" s="81">
        <v>698.70274574971029</v>
      </c>
      <c r="BH35" s="81">
        <v>56.80953058079038</v>
      </c>
      <c r="BI35" s="81">
        <v>412.00376312295981</v>
      </c>
      <c r="BJ35" s="81">
        <v>149.56893542155399</v>
      </c>
      <c r="BK35" s="81">
        <v>56.519891688794708</v>
      </c>
      <c r="BL35" s="81">
        <v>0.84321403809951234</v>
      </c>
      <c r="BM35" s="81">
        <v>11.499393955004962</v>
      </c>
      <c r="BN35" s="81">
        <v>0</v>
      </c>
      <c r="BO35" s="81">
        <v>0</v>
      </c>
      <c r="BP35" s="129">
        <v>4909.3547649467473</v>
      </c>
      <c r="BQ35" s="81">
        <v>4311.9246057643877</v>
      </c>
      <c r="BR35" s="81">
        <v>67.698263886686831</v>
      </c>
      <c r="BS35" s="129">
        <v>4379.6228696510743</v>
      </c>
      <c r="BT35" s="81">
        <v>0</v>
      </c>
      <c r="BU35" s="81">
        <v>0</v>
      </c>
      <c r="BV35" s="129">
        <v>0</v>
      </c>
      <c r="BW35" s="81">
        <v>0</v>
      </c>
      <c r="BX35" s="129">
        <v>4379.6228696510743</v>
      </c>
      <c r="BY35" s="130">
        <v>9288.9776345978207</v>
      </c>
      <c r="BZ35" s="107"/>
      <c r="CB35" s="87"/>
    </row>
    <row r="36" spans="1:80" ht="14.25" customHeight="1">
      <c r="A36" s="33" t="s">
        <v>460</v>
      </c>
      <c r="B36" s="21" t="s">
        <v>366</v>
      </c>
      <c r="C36" s="108" t="s">
        <v>55</v>
      </c>
      <c r="D36" s="81">
        <v>0.25464970466928522</v>
      </c>
      <c r="E36" s="81">
        <v>1.8898024720984775E-2</v>
      </c>
      <c r="F36" s="81">
        <v>1.138149028503096E-2</v>
      </c>
      <c r="G36" s="81">
        <v>354.556868668932</v>
      </c>
      <c r="H36" s="81">
        <v>172.8476316405463</v>
      </c>
      <c r="I36" s="81">
        <v>495.34430530629265</v>
      </c>
      <c r="J36" s="81">
        <v>0.56608890387917277</v>
      </c>
      <c r="K36" s="81">
        <v>4.6949879697108399</v>
      </c>
      <c r="L36" s="81">
        <v>2.2363449271047511</v>
      </c>
      <c r="M36" s="81">
        <v>0</v>
      </c>
      <c r="N36" s="81">
        <v>0</v>
      </c>
      <c r="O36" s="81">
        <v>1.3031691208516877E-3</v>
      </c>
      <c r="P36" s="81">
        <v>3.3763464653427016</v>
      </c>
      <c r="Q36" s="81">
        <v>147.1165868461002</v>
      </c>
      <c r="R36" s="81">
        <v>2640.6554246573214</v>
      </c>
      <c r="S36" s="81">
        <v>7.0723606777184393</v>
      </c>
      <c r="T36" s="81">
        <v>2.914104684548722E-4</v>
      </c>
      <c r="U36" s="81">
        <v>0</v>
      </c>
      <c r="V36" s="81">
        <v>0.2702731528963393</v>
      </c>
      <c r="W36" s="81">
        <v>0</v>
      </c>
      <c r="X36" s="81">
        <v>0</v>
      </c>
      <c r="Y36" s="81">
        <v>18.397040087825076</v>
      </c>
      <c r="Z36" s="81">
        <v>10.626737987734439</v>
      </c>
      <c r="AA36" s="81">
        <v>2434.9085217920237</v>
      </c>
      <c r="AB36" s="81">
        <v>18.548602285813999</v>
      </c>
      <c r="AC36" s="81">
        <v>145.3871113743125</v>
      </c>
      <c r="AD36" s="81">
        <v>305.81203836803178</v>
      </c>
      <c r="AE36" s="81">
        <v>101.78576126296697</v>
      </c>
      <c r="AF36" s="81">
        <v>1194.9568633611411</v>
      </c>
      <c r="AG36" s="81">
        <v>21.094574580293138</v>
      </c>
      <c r="AH36" s="81">
        <v>0.88769703949440792</v>
      </c>
      <c r="AI36" s="81">
        <v>5.3974392953969982E-2</v>
      </c>
      <c r="AJ36" s="81">
        <v>1.4186288879431562E-3</v>
      </c>
      <c r="AK36" s="81">
        <v>0.72304052340361769</v>
      </c>
      <c r="AL36" s="81">
        <v>7.1669451328012803</v>
      </c>
      <c r="AM36" s="81">
        <v>243.95121728755498</v>
      </c>
      <c r="AN36" s="81">
        <v>2.5379380741305049</v>
      </c>
      <c r="AO36" s="81">
        <v>1.4875059707812712</v>
      </c>
      <c r="AP36" s="81">
        <v>97.077503823171966</v>
      </c>
      <c r="AQ36" s="81">
        <v>4.9564717120518707E-2</v>
      </c>
      <c r="AR36" s="81">
        <v>0.96811889713606902</v>
      </c>
      <c r="AS36" s="81">
        <v>0.16239960797836941</v>
      </c>
      <c r="AT36" s="81">
        <v>0</v>
      </c>
      <c r="AU36" s="81">
        <v>4.3509112776654346</v>
      </c>
      <c r="AV36" s="81">
        <v>1.2063537016339037</v>
      </c>
      <c r="AW36" s="81">
        <v>5.2831142530852517</v>
      </c>
      <c r="AX36" s="81">
        <v>6.0058837330997358E-2</v>
      </c>
      <c r="AY36" s="81">
        <v>0.56083103201515705</v>
      </c>
      <c r="AZ36" s="81">
        <v>0.14345829047701444</v>
      </c>
      <c r="BA36" s="81">
        <v>4.7880131769623335E-3</v>
      </c>
      <c r="BB36" s="81">
        <v>0.84164478841714085</v>
      </c>
      <c r="BC36" s="81">
        <v>0.54121349398782437</v>
      </c>
      <c r="BD36" s="81">
        <v>6.6501940027422046</v>
      </c>
      <c r="BE36" s="81">
        <v>76.020183754070032</v>
      </c>
      <c r="BF36" s="81">
        <v>3.3760175110823858</v>
      </c>
      <c r="BG36" s="81">
        <v>40.605288890468003</v>
      </c>
      <c r="BH36" s="81">
        <v>3.4498172121269679</v>
      </c>
      <c r="BI36" s="81">
        <v>0.37872658162470951</v>
      </c>
      <c r="BJ36" s="81">
        <v>4.8162651927455462</v>
      </c>
      <c r="BK36" s="81">
        <v>6.3118907038482357</v>
      </c>
      <c r="BL36" s="81">
        <v>29.01123884401407</v>
      </c>
      <c r="BM36" s="81">
        <v>0.18010535739898262</v>
      </c>
      <c r="BN36" s="81">
        <v>1.134600402556431E-4</v>
      </c>
      <c r="BO36" s="81">
        <v>0</v>
      </c>
      <c r="BP36" s="129">
        <v>8619.400533408616</v>
      </c>
      <c r="BQ36" s="81">
        <v>5233.9768551181587</v>
      </c>
      <c r="BR36" s="81">
        <v>45.722516374112153</v>
      </c>
      <c r="BS36" s="129">
        <v>5279.699371492271</v>
      </c>
      <c r="BT36" s="81">
        <v>0</v>
      </c>
      <c r="BU36" s="81">
        <v>0</v>
      </c>
      <c r="BV36" s="129">
        <v>0</v>
      </c>
      <c r="BW36" s="81">
        <v>3950.1327727611106</v>
      </c>
      <c r="BX36" s="129">
        <v>9229.8321442533816</v>
      </c>
      <c r="BY36" s="130">
        <v>17849.232677661996</v>
      </c>
      <c r="BZ36" s="107"/>
      <c r="CB36" s="87"/>
    </row>
    <row r="37" spans="1:80" ht="14.25" customHeight="1">
      <c r="A37" s="33" t="s">
        <v>461</v>
      </c>
      <c r="B37" s="21" t="s">
        <v>367</v>
      </c>
      <c r="C37" s="108" t="s">
        <v>56</v>
      </c>
      <c r="D37" s="81">
        <v>191.4800325154018</v>
      </c>
      <c r="E37" s="81">
        <v>0</v>
      </c>
      <c r="F37" s="81">
        <v>1.2173512302279852</v>
      </c>
      <c r="G37" s="81">
        <v>74.990108518019156</v>
      </c>
      <c r="H37" s="81">
        <v>51.351072698607517</v>
      </c>
      <c r="I37" s="81">
        <v>406.07896859365314</v>
      </c>
      <c r="J37" s="81">
        <v>2.5514310595988414</v>
      </c>
      <c r="K37" s="81">
        <v>68.114308931715243</v>
      </c>
      <c r="L37" s="81">
        <v>5.4665694761501706</v>
      </c>
      <c r="M37" s="81">
        <v>0</v>
      </c>
      <c r="N37" s="81">
        <v>7.1998828686780429</v>
      </c>
      <c r="O37" s="81">
        <v>0</v>
      </c>
      <c r="P37" s="81">
        <v>0.12020583031851047</v>
      </c>
      <c r="Q37" s="81">
        <v>1648.3217081389516</v>
      </c>
      <c r="R37" s="81">
        <v>970.94575374140595</v>
      </c>
      <c r="S37" s="81">
        <v>18.333364746097644</v>
      </c>
      <c r="T37" s="81">
        <v>0.88086776319341831</v>
      </c>
      <c r="U37" s="81">
        <v>57.257220095926527</v>
      </c>
      <c r="V37" s="81">
        <v>38.256300447170737</v>
      </c>
      <c r="W37" s="81">
        <v>0</v>
      </c>
      <c r="X37" s="81">
        <v>0</v>
      </c>
      <c r="Y37" s="81">
        <v>30.6687146446986</v>
      </c>
      <c r="Z37" s="81">
        <v>0.4285849365282195</v>
      </c>
      <c r="AA37" s="81">
        <v>106.14368660707785</v>
      </c>
      <c r="AB37" s="81">
        <v>105.39865476174532</v>
      </c>
      <c r="AC37" s="81">
        <v>15.281020947580071</v>
      </c>
      <c r="AD37" s="81">
        <v>25749.407572382144</v>
      </c>
      <c r="AE37" s="81">
        <v>258.79867996941044</v>
      </c>
      <c r="AF37" s="81">
        <v>1467.0286171260368</v>
      </c>
      <c r="AG37" s="81">
        <v>87.42059989014777</v>
      </c>
      <c r="AH37" s="81">
        <v>85.021138041101281</v>
      </c>
      <c r="AI37" s="81">
        <v>0</v>
      </c>
      <c r="AJ37" s="81">
        <v>1.2662511549926443E-3</v>
      </c>
      <c r="AK37" s="81">
        <v>1165.415345538549</v>
      </c>
      <c r="AL37" s="81">
        <v>15.706897547393007</v>
      </c>
      <c r="AM37" s="81">
        <v>378.51861993395056</v>
      </c>
      <c r="AN37" s="81">
        <v>1.7096421413990122</v>
      </c>
      <c r="AO37" s="81">
        <v>186.82802751755173</v>
      </c>
      <c r="AP37" s="81">
        <v>517.67078354119701</v>
      </c>
      <c r="AQ37" s="81">
        <v>1139.8440471769964</v>
      </c>
      <c r="AR37" s="81">
        <v>2.4617868720094402</v>
      </c>
      <c r="AS37" s="81">
        <v>0.61245638089320831</v>
      </c>
      <c r="AT37" s="81">
        <v>0</v>
      </c>
      <c r="AU37" s="81">
        <v>10425.1894873485</v>
      </c>
      <c r="AV37" s="81">
        <v>205.22679487255951</v>
      </c>
      <c r="AW37" s="81">
        <v>320.42939616386559</v>
      </c>
      <c r="AX37" s="81">
        <v>26.910585660059038</v>
      </c>
      <c r="AY37" s="81">
        <v>461.19197283124413</v>
      </c>
      <c r="AZ37" s="81">
        <v>7.1565568901595995</v>
      </c>
      <c r="BA37" s="81">
        <v>2.4351925287261298</v>
      </c>
      <c r="BB37" s="81">
        <v>0</v>
      </c>
      <c r="BC37" s="81">
        <v>1648.4516707312368</v>
      </c>
      <c r="BD37" s="81">
        <v>595.4302549229003</v>
      </c>
      <c r="BE37" s="81">
        <v>1656.8277434927741</v>
      </c>
      <c r="BF37" s="81">
        <v>658.47350658529922</v>
      </c>
      <c r="BG37" s="81">
        <v>1346.7478374987654</v>
      </c>
      <c r="BH37" s="81">
        <v>98.550208414044818</v>
      </c>
      <c r="BI37" s="81">
        <v>173.49774201174176</v>
      </c>
      <c r="BJ37" s="81">
        <v>17.71914903722935</v>
      </c>
      <c r="BK37" s="81">
        <v>51.445486688399136</v>
      </c>
      <c r="BL37" s="81">
        <v>127.55637884948077</v>
      </c>
      <c r="BM37" s="81">
        <v>24.664602351210277</v>
      </c>
      <c r="BN37" s="81">
        <v>0</v>
      </c>
      <c r="BO37" s="81">
        <v>0</v>
      </c>
      <c r="BP37" s="129">
        <v>52704.835855740865</v>
      </c>
      <c r="BQ37" s="81">
        <v>12186.181477895485</v>
      </c>
      <c r="BR37" s="81">
        <v>0</v>
      </c>
      <c r="BS37" s="129">
        <v>12186.181477895485</v>
      </c>
      <c r="BT37" s="81">
        <v>263338.89254724851</v>
      </c>
      <c r="BU37" s="81">
        <v>0</v>
      </c>
      <c r="BV37" s="129">
        <v>263338.89254724851</v>
      </c>
      <c r="BW37" s="81">
        <v>953.52366839640547</v>
      </c>
      <c r="BX37" s="129">
        <v>276478.59769354039</v>
      </c>
      <c r="BY37" s="130">
        <v>329183.43354928127</v>
      </c>
      <c r="BZ37" s="107"/>
      <c r="CB37" s="87"/>
    </row>
    <row r="38" spans="1:80" ht="14.25" customHeight="1">
      <c r="A38" s="33" t="s">
        <v>462</v>
      </c>
      <c r="B38" s="21" t="s">
        <v>345</v>
      </c>
      <c r="C38" s="108" t="s">
        <v>57</v>
      </c>
      <c r="D38" s="81">
        <v>236.09528542420693</v>
      </c>
      <c r="E38" s="81">
        <v>0</v>
      </c>
      <c r="F38" s="81">
        <v>0</v>
      </c>
      <c r="G38" s="81">
        <v>146.51090316884924</v>
      </c>
      <c r="H38" s="81">
        <v>89.000450701545191</v>
      </c>
      <c r="I38" s="81">
        <v>827.07314491278566</v>
      </c>
      <c r="J38" s="81">
        <v>5.0256353222127332</v>
      </c>
      <c r="K38" s="81">
        <v>425.82367528239308</v>
      </c>
      <c r="L38" s="81">
        <v>7.4385820312578277</v>
      </c>
      <c r="M38" s="81">
        <v>0</v>
      </c>
      <c r="N38" s="81">
        <v>2.6127662239584439</v>
      </c>
      <c r="O38" s="81">
        <v>0</v>
      </c>
      <c r="P38" s="81">
        <v>0.86699524152327045</v>
      </c>
      <c r="Q38" s="81">
        <v>64.006251590774525</v>
      </c>
      <c r="R38" s="81">
        <v>5.8197130353635607E-2</v>
      </c>
      <c r="S38" s="81">
        <v>26.078128467092689</v>
      </c>
      <c r="T38" s="81">
        <v>0.1131890150616208</v>
      </c>
      <c r="U38" s="81">
        <v>7.6304612463216728</v>
      </c>
      <c r="V38" s="81">
        <v>0</v>
      </c>
      <c r="W38" s="81">
        <v>0</v>
      </c>
      <c r="X38" s="81">
        <v>0</v>
      </c>
      <c r="Y38" s="81">
        <v>113.25573731912316</v>
      </c>
      <c r="Z38" s="81">
        <v>686.16103872507438</v>
      </c>
      <c r="AA38" s="81">
        <v>96.636523702745123</v>
      </c>
      <c r="AB38" s="81">
        <v>275.64681119192136</v>
      </c>
      <c r="AC38" s="81">
        <v>7.1498725095807618</v>
      </c>
      <c r="AD38" s="81">
        <v>483.22500613513574</v>
      </c>
      <c r="AE38" s="81">
        <v>1702.9986278439312</v>
      </c>
      <c r="AF38" s="81">
        <v>9106.3355275540271</v>
      </c>
      <c r="AG38" s="81">
        <v>447.72784141518014</v>
      </c>
      <c r="AH38" s="81">
        <v>22.226265299367164</v>
      </c>
      <c r="AI38" s="81">
        <v>14.025153334265168</v>
      </c>
      <c r="AJ38" s="81">
        <v>25.921414246808418</v>
      </c>
      <c r="AK38" s="81">
        <v>666.67172287559401</v>
      </c>
      <c r="AL38" s="81">
        <v>6.1602791988343846</v>
      </c>
      <c r="AM38" s="81">
        <v>45.527466384626685</v>
      </c>
      <c r="AN38" s="81">
        <v>8.3038019733106641</v>
      </c>
      <c r="AO38" s="81">
        <v>0.22019614700312298</v>
      </c>
      <c r="AP38" s="81">
        <v>675.81585405387864</v>
      </c>
      <c r="AQ38" s="81">
        <v>2.2774530055624957</v>
      </c>
      <c r="AR38" s="81">
        <v>43.111299356566192</v>
      </c>
      <c r="AS38" s="81">
        <v>37.845691039409381</v>
      </c>
      <c r="AT38" s="81">
        <v>0</v>
      </c>
      <c r="AU38" s="81">
        <v>22.336708349220856</v>
      </c>
      <c r="AV38" s="81">
        <v>2101.3415230990245</v>
      </c>
      <c r="AW38" s="81">
        <v>756.48891895171357</v>
      </c>
      <c r="AX38" s="81">
        <v>1.4460883155097637</v>
      </c>
      <c r="AY38" s="81">
        <v>38.233713908863805</v>
      </c>
      <c r="AZ38" s="81">
        <v>2.193166285909379</v>
      </c>
      <c r="BA38" s="81">
        <v>43.505322694730346</v>
      </c>
      <c r="BB38" s="81">
        <v>1.3082564996789088</v>
      </c>
      <c r="BC38" s="81">
        <v>1740.0072919858906</v>
      </c>
      <c r="BD38" s="81">
        <v>1019.3654449064838</v>
      </c>
      <c r="BE38" s="81">
        <v>752.40131878680756</v>
      </c>
      <c r="BF38" s="81">
        <v>118.86630606171121</v>
      </c>
      <c r="BG38" s="81">
        <v>461.61071561828112</v>
      </c>
      <c r="BH38" s="81">
        <v>33.779027493986902</v>
      </c>
      <c r="BI38" s="81">
        <v>126.21095493943395</v>
      </c>
      <c r="BJ38" s="81">
        <v>8.8644651350360953E-2</v>
      </c>
      <c r="BK38" s="81">
        <v>0.36528601650444559</v>
      </c>
      <c r="BL38" s="81">
        <v>2.7828741636248638E-2</v>
      </c>
      <c r="BM38" s="81">
        <v>96.709241558342342</v>
      </c>
      <c r="BN38" s="81">
        <v>0</v>
      </c>
      <c r="BO38" s="81">
        <v>0</v>
      </c>
      <c r="BP38" s="129">
        <v>23621.863007935361</v>
      </c>
      <c r="BQ38" s="81">
        <v>18505.528873392388</v>
      </c>
      <c r="BR38" s="81">
        <v>0</v>
      </c>
      <c r="BS38" s="129">
        <v>18505.528873392388</v>
      </c>
      <c r="BT38" s="81">
        <v>0</v>
      </c>
      <c r="BU38" s="81">
        <v>0</v>
      </c>
      <c r="BV38" s="129">
        <v>0</v>
      </c>
      <c r="BW38" s="81">
        <v>904.53225137134837</v>
      </c>
      <c r="BX38" s="129">
        <v>19410.061124763735</v>
      </c>
      <c r="BY38" s="130">
        <v>43031.924132699096</v>
      </c>
      <c r="BZ38" s="107"/>
      <c r="CB38" s="87"/>
    </row>
    <row r="39" spans="1:80" ht="14.25" customHeight="1">
      <c r="A39" s="33" t="s">
        <v>463</v>
      </c>
      <c r="B39" s="21" t="s">
        <v>368</v>
      </c>
      <c r="C39" s="108" t="s">
        <v>58</v>
      </c>
      <c r="D39" s="81">
        <v>0</v>
      </c>
      <c r="E39" s="81">
        <v>0</v>
      </c>
      <c r="F39" s="81">
        <v>0</v>
      </c>
      <c r="G39" s="81">
        <v>8.5217828503874387</v>
      </c>
      <c r="H39" s="81">
        <v>0.53257134795946115</v>
      </c>
      <c r="I39" s="81">
        <v>4.7262877015954672</v>
      </c>
      <c r="J39" s="81">
        <v>2.1437960173600914E-2</v>
      </c>
      <c r="K39" s="81">
        <v>6.6132556667758413E-2</v>
      </c>
      <c r="L39" s="81">
        <v>0.26826653441121362</v>
      </c>
      <c r="M39" s="81">
        <v>0</v>
      </c>
      <c r="N39" s="81">
        <v>9.2263026769014728E-3</v>
      </c>
      <c r="O39" s="81">
        <v>0</v>
      </c>
      <c r="P39" s="81">
        <v>5.0117776350226738E-4</v>
      </c>
      <c r="Q39" s="81">
        <v>4.5593152146925782E-2</v>
      </c>
      <c r="R39" s="81">
        <v>0</v>
      </c>
      <c r="S39" s="81">
        <v>0.69932343576720934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0.30298721375375315</v>
      </c>
      <c r="Z39" s="81">
        <v>0.30789654890701407</v>
      </c>
      <c r="AA39" s="81">
        <v>0.30045364773437278</v>
      </c>
      <c r="AB39" s="81">
        <v>0</v>
      </c>
      <c r="AC39" s="81">
        <v>0.13532242879309711</v>
      </c>
      <c r="AD39" s="81">
        <v>42.872412165638821</v>
      </c>
      <c r="AE39" s="81">
        <v>0.47635741112310426</v>
      </c>
      <c r="AF39" s="81">
        <v>45.886436813896879</v>
      </c>
      <c r="AG39" s="81">
        <v>9.1598713799830414</v>
      </c>
      <c r="AH39" s="81">
        <v>7.3444676838982996</v>
      </c>
      <c r="AI39" s="81">
        <v>0</v>
      </c>
      <c r="AJ39" s="81">
        <v>4.3619034129149047E-2</v>
      </c>
      <c r="AK39" s="81">
        <v>19.194096995502246</v>
      </c>
      <c r="AL39" s="81">
        <v>0</v>
      </c>
      <c r="AM39" s="81">
        <v>2.076669140219022</v>
      </c>
      <c r="AN39" s="81">
        <v>0.81299803394141446</v>
      </c>
      <c r="AO39" s="81">
        <v>15.549138494001724</v>
      </c>
      <c r="AP39" s="81">
        <v>0.41981159492275549</v>
      </c>
      <c r="AQ39" s="81">
        <v>4.5332573820833408</v>
      </c>
      <c r="AR39" s="81">
        <v>26.320711071489875</v>
      </c>
      <c r="AS39" s="81">
        <v>7.4813002795737997</v>
      </c>
      <c r="AT39" s="81">
        <v>0</v>
      </c>
      <c r="AU39" s="81">
        <v>0.68956160988712278</v>
      </c>
      <c r="AV39" s="81">
        <v>4.2427426845997074</v>
      </c>
      <c r="AW39" s="81">
        <v>7.1093188672995264</v>
      </c>
      <c r="AX39" s="81">
        <v>0.13079487755767161</v>
      </c>
      <c r="AY39" s="81">
        <v>3.4581386735858257</v>
      </c>
      <c r="AZ39" s="81">
        <v>0.1155117805840261</v>
      </c>
      <c r="BA39" s="81">
        <v>1.4579073945009638E-3</v>
      </c>
      <c r="BB39" s="81">
        <v>0</v>
      </c>
      <c r="BC39" s="81">
        <v>31.983111162743409</v>
      </c>
      <c r="BD39" s="81">
        <v>9.6900688079375339</v>
      </c>
      <c r="BE39" s="81">
        <v>453.16455357776806</v>
      </c>
      <c r="BF39" s="81">
        <v>77.762945955726124</v>
      </c>
      <c r="BG39" s="81">
        <v>97.947803862050534</v>
      </c>
      <c r="BH39" s="81">
        <v>7.167471307940362</v>
      </c>
      <c r="BI39" s="81">
        <v>23.580495753903005</v>
      </c>
      <c r="BJ39" s="81">
        <v>6.5160789177101899</v>
      </c>
      <c r="BK39" s="81">
        <v>65.959228458726955</v>
      </c>
      <c r="BL39" s="81">
        <v>0.72778969447984887</v>
      </c>
      <c r="BM39" s="81">
        <v>6.5199313372249448E-2</v>
      </c>
      <c r="BN39" s="81">
        <v>0</v>
      </c>
      <c r="BO39" s="81">
        <v>0</v>
      </c>
      <c r="BP39" s="129">
        <v>988.42120355240775</v>
      </c>
      <c r="BQ39" s="81">
        <v>0</v>
      </c>
      <c r="BR39" s="81">
        <v>0</v>
      </c>
      <c r="BS39" s="129">
        <v>0</v>
      </c>
      <c r="BT39" s="81">
        <v>0</v>
      </c>
      <c r="BU39" s="81">
        <v>0</v>
      </c>
      <c r="BV39" s="129">
        <v>0</v>
      </c>
      <c r="BW39" s="81">
        <v>947.54576705633667</v>
      </c>
      <c r="BX39" s="129">
        <v>947.54576705633667</v>
      </c>
      <c r="BY39" s="130">
        <v>1935.9669706087443</v>
      </c>
      <c r="BZ39" s="107"/>
      <c r="CB39" s="87"/>
    </row>
    <row r="40" spans="1:80" ht="14.25" customHeight="1">
      <c r="A40" s="33" t="s">
        <v>464</v>
      </c>
      <c r="B40" s="21" t="s">
        <v>369</v>
      </c>
      <c r="C40" s="108" t="s">
        <v>59</v>
      </c>
      <c r="D40" s="81">
        <v>0</v>
      </c>
      <c r="E40" s="81">
        <v>0</v>
      </c>
      <c r="F40" s="81">
        <v>1.007414716211454</v>
      </c>
      <c r="G40" s="81">
        <v>24.273412517454066</v>
      </c>
      <c r="H40" s="81">
        <v>108.4710259876214</v>
      </c>
      <c r="I40" s="81">
        <v>62.211331535098303</v>
      </c>
      <c r="J40" s="81">
        <v>1.3216033736449495</v>
      </c>
      <c r="K40" s="81">
        <v>69.394267634928127</v>
      </c>
      <c r="L40" s="81">
        <v>0.48535281165735933</v>
      </c>
      <c r="M40" s="81">
        <v>2.9793429957973617E-2</v>
      </c>
      <c r="N40" s="81">
        <v>0.64224252195872766</v>
      </c>
      <c r="O40" s="81">
        <v>0.17806091269384552</v>
      </c>
      <c r="P40" s="81">
        <v>4.9715003370207067E-2</v>
      </c>
      <c r="Q40" s="81">
        <v>4.7650952720238609</v>
      </c>
      <c r="R40" s="81">
        <v>3.3814078836675671E-2</v>
      </c>
      <c r="S40" s="81">
        <v>6.130171476334322</v>
      </c>
      <c r="T40" s="81">
        <v>4.719308631513576E-2</v>
      </c>
      <c r="U40" s="81">
        <v>18.162994425520907</v>
      </c>
      <c r="V40" s="81">
        <v>5.8047720771585887</v>
      </c>
      <c r="W40" s="81">
        <v>0</v>
      </c>
      <c r="X40" s="81">
        <v>0</v>
      </c>
      <c r="Y40" s="81">
        <v>3.8379607935524298</v>
      </c>
      <c r="Z40" s="81">
        <v>6.2780645843777716</v>
      </c>
      <c r="AA40" s="81">
        <v>4.612979829872045</v>
      </c>
      <c r="AB40" s="81">
        <v>12.010355381847006</v>
      </c>
      <c r="AC40" s="81">
        <v>0.10781354936325477</v>
      </c>
      <c r="AD40" s="81">
        <v>192.74652159117181</v>
      </c>
      <c r="AE40" s="81">
        <v>77.98646195032434</v>
      </c>
      <c r="AF40" s="81">
        <v>117.60943851079816</v>
      </c>
      <c r="AG40" s="81">
        <v>7.4454996548583905</v>
      </c>
      <c r="AH40" s="81">
        <v>7.2604031857641624</v>
      </c>
      <c r="AI40" s="81">
        <v>7.7508861106258861E-2</v>
      </c>
      <c r="AJ40" s="81">
        <v>2.9277277378175433E-2</v>
      </c>
      <c r="AK40" s="81">
        <v>56.013674246035734</v>
      </c>
      <c r="AL40" s="81">
        <v>1.74681152513112</v>
      </c>
      <c r="AM40" s="81">
        <v>8.1965070452418978</v>
      </c>
      <c r="AN40" s="81">
        <v>0.6545518386618161</v>
      </c>
      <c r="AO40" s="81">
        <v>10.915518325363498</v>
      </c>
      <c r="AP40" s="81">
        <v>65.089120838775898</v>
      </c>
      <c r="AQ40" s="81">
        <v>22.735165704672703</v>
      </c>
      <c r="AR40" s="81">
        <v>52.726883887211166</v>
      </c>
      <c r="AS40" s="81">
        <v>25.365273690507298</v>
      </c>
      <c r="AT40" s="81">
        <v>0</v>
      </c>
      <c r="AU40" s="81">
        <v>2.5654826308567871</v>
      </c>
      <c r="AV40" s="81">
        <v>8.7382832248446825</v>
      </c>
      <c r="AW40" s="81">
        <v>18.378994450448118</v>
      </c>
      <c r="AX40" s="81">
        <v>0.11939257117282653</v>
      </c>
      <c r="AY40" s="81">
        <v>3.156668482904077</v>
      </c>
      <c r="AZ40" s="81">
        <v>0.21579023251111248</v>
      </c>
      <c r="BA40" s="81">
        <v>3.5960450630325214E-3</v>
      </c>
      <c r="BB40" s="81">
        <v>7.2413056649315438E-2</v>
      </c>
      <c r="BC40" s="81">
        <v>87.897415177857397</v>
      </c>
      <c r="BD40" s="81">
        <v>107.51550090995062</v>
      </c>
      <c r="BE40" s="81">
        <v>477.01881040811458</v>
      </c>
      <c r="BF40" s="81">
        <v>81.165676355251136</v>
      </c>
      <c r="BG40" s="81">
        <v>246.96686604068887</v>
      </c>
      <c r="BH40" s="81">
        <v>18.072155337465507</v>
      </c>
      <c r="BI40" s="81">
        <v>15.516097548121257</v>
      </c>
      <c r="BJ40" s="81">
        <v>5.8323478793691956</v>
      </c>
      <c r="BK40" s="81">
        <v>39.818886798264636</v>
      </c>
      <c r="BL40" s="81">
        <v>0.68539941235340263</v>
      </c>
      <c r="BM40" s="81">
        <v>6.0060990288592235E-2</v>
      </c>
      <c r="BN40" s="81">
        <v>0</v>
      </c>
      <c r="BO40" s="81">
        <v>0</v>
      </c>
      <c r="BP40" s="129">
        <v>2090.2538906849759</v>
      </c>
      <c r="BQ40" s="81">
        <v>0</v>
      </c>
      <c r="BR40" s="81">
        <v>0</v>
      </c>
      <c r="BS40" s="129">
        <v>0</v>
      </c>
      <c r="BT40" s="81">
        <v>0</v>
      </c>
      <c r="BU40" s="81">
        <v>0</v>
      </c>
      <c r="BV40" s="129">
        <v>0</v>
      </c>
      <c r="BW40" s="81">
        <v>16127.91310203687</v>
      </c>
      <c r="BX40" s="129">
        <v>16127.91310203687</v>
      </c>
      <c r="BY40" s="130">
        <v>18218.166992721846</v>
      </c>
      <c r="BZ40" s="107"/>
      <c r="CB40" s="87"/>
    </row>
    <row r="41" spans="1:80" ht="14.25" customHeight="1">
      <c r="A41" s="33" t="s">
        <v>465</v>
      </c>
      <c r="B41" s="21" t="s">
        <v>370</v>
      </c>
      <c r="C41" s="108" t="s">
        <v>60</v>
      </c>
      <c r="D41" s="81">
        <v>957.51319112982628</v>
      </c>
      <c r="E41" s="81">
        <v>49.75490890856733</v>
      </c>
      <c r="F41" s="81">
        <v>36.123470091212177</v>
      </c>
      <c r="G41" s="81">
        <v>292.4286332030137</v>
      </c>
      <c r="H41" s="81">
        <v>65.553729595106347</v>
      </c>
      <c r="I41" s="81">
        <v>721.26786439364594</v>
      </c>
      <c r="J41" s="81">
        <v>10.256119097189927</v>
      </c>
      <c r="K41" s="81">
        <v>282.62205919703058</v>
      </c>
      <c r="L41" s="81">
        <v>7.6910500065229277</v>
      </c>
      <c r="M41" s="81">
        <v>0.10148445146898487</v>
      </c>
      <c r="N41" s="81">
        <v>40.427305715989107</v>
      </c>
      <c r="O41" s="81">
        <v>1.0912248395688251E-2</v>
      </c>
      <c r="P41" s="81">
        <v>0.3002793248415232</v>
      </c>
      <c r="Q41" s="81">
        <v>80.366847694963013</v>
      </c>
      <c r="R41" s="81">
        <v>6.7896126264182515</v>
      </c>
      <c r="S41" s="81">
        <v>32.262012496678125</v>
      </c>
      <c r="T41" s="81">
        <v>1.4067687530160173</v>
      </c>
      <c r="U41" s="81">
        <v>76.1873377056137</v>
      </c>
      <c r="V41" s="81">
        <v>32.222753971858026</v>
      </c>
      <c r="W41" s="81">
        <v>0</v>
      </c>
      <c r="X41" s="81">
        <v>0</v>
      </c>
      <c r="Y41" s="81">
        <v>21.602457078566964</v>
      </c>
      <c r="Z41" s="81">
        <v>13.659304271899511</v>
      </c>
      <c r="AA41" s="81">
        <v>77.644937274042405</v>
      </c>
      <c r="AB41" s="81">
        <v>41.083613664672782</v>
      </c>
      <c r="AC41" s="81">
        <v>34.017273723201697</v>
      </c>
      <c r="AD41" s="81">
        <v>781.57666962861845</v>
      </c>
      <c r="AE41" s="81">
        <v>209.54395740636502</v>
      </c>
      <c r="AF41" s="81">
        <v>3632.611423926734</v>
      </c>
      <c r="AG41" s="81">
        <v>128.10764920911089</v>
      </c>
      <c r="AH41" s="81">
        <v>26.328846011945608</v>
      </c>
      <c r="AI41" s="81">
        <v>7.4108741873552173</v>
      </c>
      <c r="AJ41" s="81">
        <v>0</v>
      </c>
      <c r="AK41" s="81">
        <v>260.22038173279896</v>
      </c>
      <c r="AL41" s="81">
        <v>5.493998081800564</v>
      </c>
      <c r="AM41" s="81">
        <v>40.376967848297873</v>
      </c>
      <c r="AN41" s="81">
        <v>6.4204946494344117</v>
      </c>
      <c r="AO41" s="81">
        <v>23.160544481639167</v>
      </c>
      <c r="AP41" s="81">
        <v>141.72849091676298</v>
      </c>
      <c r="AQ41" s="81">
        <v>35.006879039941509</v>
      </c>
      <c r="AR41" s="81">
        <v>17.862874747336488</v>
      </c>
      <c r="AS41" s="81">
        <v>25.896618672504591</v>
      </c>
      <c r="AT41" s="81">
        <v>0</v>
      </c>
      <c r="AU41" s="81">
        <v>51.856643606484596</v>
      </c>
      <c r="AV41" s="81">
        <v>39.476618913707611</v>
      </c>
      <c r="AW41" s="81">
        <v>180.48445962293735</v>
      </c>
      <c r="AX41" s="81">
        <v>0.71797396790413615</v>
      </c>
      <c r="AY41" s="81">
        <v>18.982804154103018</v>
      </c>
      <c r="AZ41" s="81">
        <v>7.4027422491470434</v>
      </c>
      <c r="BA41" s="81">
        <v>4.530044795052102E-5</v>
      </c>
      <c r="BB41" s="81">
        <v>16.87190622047445</v>
      </c>
      <c r="BC41" s="81">
        <v>190.55132107319898</v>
      </c>
      <c r="BD41" s="81">
        <v>1027.0246287666503</v>
      </c>
      <c r="BE41" s="81">
        <v>764.86517794423196</v>
      </c>
      <c r="BF41" s="81">
        <v>225.40265736327794</v>
      </c>
      <c r="BG41" s="81">
        <v>126.70220220291748</v>
      </c>
      <c r="BH41" s="81">
        <v>9.2716157293458021</v>
      </c>
      <c r="BI41" s="81">
        <v>11.488466664415069</v>
      </c>
      <c r="BJ41" s="81">
        <v>4.2884783679633234</v>
      </c>
      <c r="BK41" s="81">
        <v>6.4809829811070552</v>
      </c>
      <c r="BL41" s="81">
        <v>4.250026559609176</v>
      </c>
      <c r="BM41" s="81">
        <v>3.550787686521593</v>
      </c>
      <c r="BN41" s="81">
        <v>0</v>
      </c>
      <c r="BO41" s="81">
        <v>0</v>
      </c>
      <c r="BP41" s="129">
        <v>10912.710136538835</v>
      </c>
      <c r="BQ41" s="81">
        <v>13917.035190486222</v>
      </c>
      <c r="BR41" s="81">
        <v>0</v>
      </c>
      <c r="BS41" s="129">
        <v>13917.035190486222</v>
      </c>
      <c r="BT41" s="81">
        <v>0</v>
      </c>
      <c r="BU41" s="81">
        <v>0</v>
      </c>
      <c r="BV41" s="129">
        <v>0</v>
      </c>
      <c r="BW41" s="81">
        <v>17505.285666586955</v>
      </c>
      <c r="BX41" s="129">
        <v>31422.320857073177</v>
      </c>
      <c r="BY41" s="130">
        <v>42335.03099361201</v>
      </c>
      <c r="BZ41" s="107"/>
      <c r="CB41" s="87"/>
    </row>
    <row r="42" spans="1:80" ht="14.25" customHeight="1">
      <c r="A42" s="33" t="s">
        <v>466</v>
      </c>
      <c r="B42" s="21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68.152768490959133</v>
      </c>
      <c r="H42" s="81">
        <v>14.682211018812712</v>
      </c>
      <c r="I42" s="81">
        <v>983.24241726647824</v>
      </c>
      <c r="J42" s="81">
        <v>0.918092359194004</v>
      </c>
      <c r="K42" s="81">
        <v>452.24800321318509</v>
      </c>
      <c r="L42" s="81">
        <v>1.4705607216146732</v>
      </c>
      <c r="M42" s="81">
        <v>0</v>
      </c>
      <c r="N42" s="81">
        <v>0.61102711334600524</v>
      </c>
      <c r="O42" s="81">
        <v>0</v>
      </c>
      <c r="P42" s="81">
        <v>9.6639962083622905E-4</v>
      </c>
      <c r="Q42" s="81">
        <v>6.5630028368350937</v>
      </c>
      <c r="R42" s="81">
        <v>0</v>
      </c>
      <c r="S42" s="81">
        <v>21.679908561085043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3.7419217965640472</v>
      </c>
      <c r="Z42" s="81">
        <v>0</v>
      </c>
      <c r="AA42" s="81">
        <v>0</v>
      </c>
      <c r="AB42" s="81">
        <v>0</v>
      </c>
      <c r="AC42" s="81">
        <v>2.9479611631210463</v>
      </c>
      <c r="AD42" s="81">
        <v>194.85666692374585</v>
      </c>
      <c r="AE42" s="81">
        <v>65.233347869767954</v>
      </c>
      <c r="AF42" s="81">
        <v>1097.4496474133591</v>
      </c>
      <c r="AG42" s="81">
        <v>38.149785409649418</v>
      </c>
      <c r="AH42" s="81">
        <v>210.07019177340223</v>
      </c>
      <c r="AI42" s="81">
        <v>294.62004104478308</v>
      </c>
      <c r="AJ42" s="81">
        <v>0</v>
      </c>
      <c r="AK42" s="81">
        <v>102.18755762357095</v>
      </c>
      <c r="AL42" s="81">
        <v>0.85137883675072989</v>
      </c>
      <c r="AM42" s="81">
        <v>43.245819736849903</v>
      </c>
      <c r="AN42" s="81">
        <v>0</v>
      </c>
      <c r="AO42" s="81">
        <v>0</v>
      </c>
      <c r="AP42" s="81">
        <v>15.27814244587559</v>
      </c>
      <c r="AQ42" s="81">
        <v>0</v>
      </c>
      <c r="AR42" s="81">
        <v>0</v>
      </c>
      <c r="AS42" s="81">
        <v>0</v>
      </c>
      <c r="AT42" s="81">
        <v>0</v>
      </c>
      <c r="AU42" s="81">
        <v>3.2801324746457583E-2</v>
      </c>
      <c r="AV42" s="81">
        <v>1.8400711940882795</v>
      </c>
      <c r="AW42" s="81">
        <v>1.7100782394343383</v>
      </c>
      <c r="AX42" s="81">
        <v>1.9461707195349322E-2</v>
      </c>
      <c r="AY42" s="81">
        <v>0.51455594869581645</v>
      </c>
      <c r="AZ42" s="81">
        <v>1.7925522176281719</v>
      </c>
      <c r="BA42" s="81">
        <v>0</v>
      </c>
      <c r="BB42" s="81">
        <v>0</v>
      </c>
      <c r="BC42" s="81">
        <v>158.39991230511853</v>
      </c>
      <c r="BD42" s="81">
        <v>159.9415238673291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10.396013388199021</v>
      </c>
      <c r="BK42" s="81">
        <v>0</v>
      </c>
      <c r="BL42" s="81">
        <v>0.11757710046902234</v>
      </c>
      <c r="BM42" s="81">
        <v>0</v>
      </c>
      <c r="BN42" s="81">
        <v>0</v>
      </c>
      <c r="BO42" s="81">
        <v>0</v>
      </c>
      <c r="BP42" s="129">
        <v>3952.9659673114761</v>
      </c>
      <c r="BQ42" s="81">
        <v>5796.178853945441</v>
      </c>
      <c r="BR42" s="81">
        <v>0</v>
      </c>
      <c r="BS42" s="129">
        <v>5796.178853945441</v>
      </c>
      <c r="BT42" s="81">
        <v>0</v>
      </c>
      <c r="BU42" s="81">
        <v>0</v>
      </c>
      <c r="BV42" s="129">
        <v>0</v>
      </c>
      <c r="BW42" s="81">
        <v>14443.451091156623</v>
      </c>
      <c r="BX42" s="129">
        <v>20239.629945102064</v>
      </c>
      <c r="BY42" s="130">
        <v>24192.595912413541</v>
      </c>
      <c r="BZ42" s="107"/>
      <c r="CB42" s="87"/>
    </row>
    <row r="43" spans="1:80" ht="14.25" customHeight="1">
      <c r="A43" s="33" t="s">
        <v>467</v>
      </c>
      <c r="B43" s="21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1.1858035380500667</v>
      </c>
      <c r="H43" s="81">
        <v>0.25612706436049271</v>
      </c>
      <c r="I43" s="81">
        <v>0.28168062557415402</v>
      </c>
      <c r="J43" s="81">
        <v>0</v>
      </c>
      <c r="K43" s="81">
        <v>0</v>
      </c>
      <c r="L43" s="81">
        <v>0</v>
      </c>
      <c r="M43" s="81">
        <v>0</v>
      </c>
      <c r="N43" s="81">
        <v>0.34785350133710147</v>
      </c>
      <c r="O43" s="81">
        <v>0</v>
      </c>
      <c r="P43" s="81">
        <v>0</v>
      </c>
      <c r="Q43" s="81">
        <v>0</v>
      </c>
      <c r="R43" s="81">
        <v>0</v>
      </c>
      <c r="S43" s="81">
        <v>3.7376386772094969E-2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0.49419527208744496</v>
      </c>
      <c r="AB43" s="81">
        <v>6.1168596837663271E-2</v>
      </c>
      <c r="AC43" s="81">
        <v>7.2552744910108092E-3</v>
      </c>
      <c r="AD43" s="81">
        <v>22.540151962290818</v>
      </c>
      <c r="AE43" s="81">
        <v>5.6332275637044056</v>
      </c>
      <c r="AF43" s="81">
        <v>42.193017412271168</v>
      </c>
      <c r="AG43" s="81">
        <v>49.520489720866081</v>
      </c>
      <c r="AH43" s="81">
        <v>5.7120772114282303</v>
      </c>
      <c r="AI43" s="81">
        <v>0</v>
      </c>
      <c r="AJ43" s="81">
        <v>0</v>
      </c>
      <c r="AK43" s="81">
        <v>0</v>
      </c>
      <c r="AL43" s="81">
        <v>1.3875957975058892</v>
      </c>
      <c r="AM43" s="81">
        <v>1.0181172824390159</v>
      </c>
      <c r="AN43" s="81">
        <v>0</v>
      </c>
      <c r="AO43" s="81">
        <v>12.208363957426849</v>
      </c>
      <c r="AP43" s="81">
        <v>1.7514939028889877E-2</v>
      </c>
      <c r="AQ43" s="81">
        <v>0</v>
      </c>
      <c r="AR43" s="81">
        <v>2.5790966907981168</v>
      </c>
      <c r="AS43" s="81">
        <v>0</v>
      </c>
      <c r="AT43" s="81">
        <v>0</v>
      </c>
      <c r="AU43" s="81">
        <v>0</v>
      </c>
      <c r="AV43" s="81">
        <v>0.1305893318821153</v>
      </c>
      <c r="AW43" s="81">
        <v>622.76255641863418</v>
      </c>
      <c r="AX43" s="81">
        <v>4.0257957985191583E-3</v>
      </c>
      <c r="AY43" s="81">
        <v>0.10643964353022863</v>
      </c>
      <c r="AZ43" s="81">
        <v>2.3467250456474149E-2</v>
      </c>
      <c r="BA43" s="81">
        <v>0</v>
      </c>
      <c r="BB43" s="81">
        <v>0</v>
      </c>
      <c r="BC43" s="81">
        <v>1648.9711036907909</v>
      </c>
      <c r="BD43" s="81">
        <v>9.7193854077910462</v>
      </c>
      <c r="BE43" s="81">
        <v>343.02780623939981</v>
      </c>
      <c r="BF43" s="81">
        <v>74.035468036254642</v>
      </c>
      <c r="BG43" s="81">
        <v>4.7595817130423042</v>
      </c>
      <c r="BH43" s="81">
        <v>0.34828923182468063</v>
      </c>
      <c r="BI43" s="81">
        <v>18.844654381487913</v>
      </c>
      <c r="BJ43" s="81">
        <v>4.9727212222583441</v>
      </c>
      <c r="BK43" s="81">
        <v>96.199756580384303</v>
      </c>
      <c r="BL43" s="81">
        <v>7.5136914061502491E-3</v>
      </c>
      <c r="BM43" s="81">
        <v>0</v>
      </c>
      <c r="BN43" s="81">
        <v>0</v>
      </c>
      <c r="BO43" s="81">
        <v>0</v>
      </c>
      <c r="BP43" s="129">
        <v>2969.3944714322115</v>
      </c>
      <c r="BQ43" s="81">
        <v>6419.1025647787137</v>
      </c>
      <c r="BR43" s="81">
        <v>0</v>
      </c>
      <c r="BS43" s="129">
        <v>6419.1025647787137</v>
      </c>
      <c r="BT43" s="81">
        <v>0</v>
      </c>
      <c r="BU43" s="81">
        <v>0</v>
      </c>
      <c r="BV43" s="129">
        <v>0</v>
      </c>
      <c r="BW43" s="81">
        <v>5295.8701160329529</v>
      </c>
      <c r="BX43" s="129">
        <v>11714.972680811667</v>
      </c>
      <c r="BY43" s="130">
        <v>14684.367152243878</v>
      </c>
      <c r="BZ43" s="107"/>
      <c r="CB43" s="87"/>
    </row>
    <row r="44" spans="1:80" ht="14.25" customHeight="1">
      <c r="A44" s="33" t="s">
        <v>468</v>
      </c>
      <c r="B44" s="21" t="s">
        <v>373</v>
      </c>
      <c r="C44" s="108" t="s">
        <v>144</v>
      </c>
      <c r="D44" s="81">
        <v>0</v>
      </c>
      <c r="E44" s="81">
        <v>28.396017064596457</v>
      </c>
      <c r="F44" s="81">
        <v>0</v>
      </c>
      <c r="G44" s="81">
        <v>111.53723706026325</v>
      </c>
      <c r="H44" s="81">
        <v>0.43696681076877614</v>
      </c>
      <c r="I44" s="81">
        <v>36.828376547022444</v>
      </c>
      <c r="J44" s="81">
        <v>5.8049028869730866E-2</v>
      </c>
      <c r="K44" s="81">
        <v>1.0600645686573378</v>
      </c>
      <c r="L44" s="81">
        <v>5.3834771107562129E-2</v>
      </c>
      <c r="M44" s="81">
        <v>0</v>
      </c>
      <c r="N44" s="81">
        <v>2.995327355558795E-2</v>
      </c>
      <c r="O44" s="81">
        <v>0</v>
      </c>
      <c r="P44" s="81">
        <v>3.4077270113871119E-3</v>
      </c>
      <c r="Q44" s="81">
        <v>0.70408783333761771</v>
      </c>
      <c r="R44" s="81">
        <v>0</v>
      </c>
      <c r="S44" s="81">
        <v>0.21460713298074713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0.22807241437447817</v>
      </c>
      <c r="Z44" s="81">
        <v>1.4683756888135093</v>
      </c>
      <c r="AA44" s="81">
        <v>11.283142194837986</v>
      </c>
      <c r="AB44" s="81">
        <v>0</v>
      </c>
      <c r="AC44" s="81">
        <v>1.929643521799107</v>
      </c>
      <c r="AD44" s="81">
        <v>148.84768182352784</v>
      </c>
      <c r="AE44" s="81">
        <v>1.4718158402952843</v>
      </c>
      <c r="AF44" s="81">
        <v>186.09692564956438</v>
      </c>
      <c r="AG44" s="81">
        <v>4.1471683467918172</v>
      </c>
      <c r="AH44" s="81">
        <v>3089.2862090931781</v>
      </c>
      <c r="AI44" s="81">
        <v>777.27519925309593</v>
      </c>
      <c r="AJ44" s="81">
        <v>5.0108806150692171</v>
      </c>
      <c r="AK44" s="81">
        <v>422.66750925080265</v>
      </c>
      <c r="AL44" s="81">
        <v>0</v>
      </c>
      <c r="AM44" s="81">
        <v>3.426276218115675</v>
      </c>
      <c r="AN44" s="81">
        <v>0.17358795848661371</v>
      </c>
      <c r="AO44" s="81">
        <v>19.004862781311633</v>
      </c>
      <c r="AP44" s="81">
        <v>1444.3049201377016</v>
      </c>
      <c r="AQ44" s="81">
        <v>18.68407651453667</v>
      </c>
      <c r="AR44" s="81">
        <v>24.160076000906056</v>
      </c>
      <c r="AS44" s="81">
        <v>9.6782789400698928</v>
      </c>
      <c r="AT44" s="81">
        <v>0</v>
      </c>
      <c r="AU44" s="81">
        <v>3.028249084000719</v>
      </c>
      <c r="AV44" s="81">
        <v>34.596266928943777</v>
      </c>
      <c r="AW44" s="81">
        <v>57.970966306497978</v>
      </c>
      <c r="AX44" s="81">
        <v>1.0665305047484084</v>
      </c>
      <c r="AY44" s="81">
        <v>28.198431421010472</v>
      </c>
      <c r="AZ44" s="81">
        <v>0.76069992698201838</v>
      </c>
      <c r="BA44" s="81">
        <v>0.13215793230057743</v>
      </c>
      <c r="BB44" s="81">
        <v>0</v>
      </c>
      <c r="BC44" s="81">
        <v>704.29059186352515</v>
      </c>
      <c r="BD44" s="81">
        <v>79.014974972696848</v>
      </c>
      <c r="BE44" s="81">
        <v>174.4001173186856</v>
      </c>
      <c r="BF44" s="81">
        <v>26.292953176184128</v>
      </c>
      <c r="BG44" s="81">
        <v>53.275890197197192</v>
      </c>
      <c r="BH44" s="81">
        <v>3.8985398277146674</v>
      </c>
      <c r="BI44" s="81">
        <v>27.389082113774748</v>
      </c>
      <c r="BJ44" s="81">
        <v>8.7440093015554936</v>
      </c>
      <c r="BK44" s="81">
        <v>441.92670832194574</v>
      </c>
      <c r="BL44" s="81">
        <v>2.0926733278580802</v>
      </c>
      <c r="BM44" s="81">
        <v>0.33671124053649099</v>
      </c>
      <c r="BN44" s="81">
        <v>0</v>
      </c>
      <c r="BO44" s="81">
        <v>0</v>
      </c>
      <c r="BP44" s="129">
        <v>7995.8828578276079</v>
      </c>
      <c r="BQ44" s="81">
        <v>7168.770065802144</v>
      </c>
      <c r="BR44" s="81">
        <v>642.83497060775551</v>
      </c>
      <c r="BS44" s="129">
        <v>7811.6050364098992</v>
      </c>
      <c r="BT44" s="81">
        <v>0</v>
      </c>
      <c r="BU44" s="81">
        <v>0</v>
      </c>
      <c r="BV44" s="129">
        <v>0</v>
      </c>
      <c r="BW44" s="81">
        <v>20505.594806759233</v>
      </c>
      <c r="BX44" s="129">
        <v>28317.199843169132</v>
      </c>
      <c r="BY44" s="130">
        <v>36313.08270099674</v>
      </c>
      <c r="BZ44" s="107"/>
      <c r="CB44" s="87"/>
    </row>
    <row r="45" spans="1:80" ht="14.25" customHeight="1">
      <c r="A45" s="34" t="s">
        <v>469</v>
      </c>
      <c r="B45" s="22" t="s">
        <v>374</v>
      </c>
      <c r="C45" s="89" t="s">
        <v>61</v>
      </c>
      <c r="D45" s="81">
        <v>0</v>
      </c>
      <c r="E45" s="81">
        <v>0</v>
      </c>
      <c r="F45" s="81">
        <v>0.13514911593473741</v>
      </c>
      <c r="G45" s="81">
        <v>17.7070848142973</v>
      </c>
      <c r="H45" s="81">
        <v>13.202343423960428</v>
      </c>
      <c r="I45" s="81">
        <v>48.216348689282398</v>
      </c>
      <c r="J45" s="81">
        <v>0.61910386698173148</v>
      </c>
      <c r="K45" s="81">
        <v>10.905095764533549</v>
      </c>
      <c r="L45" s="81">
        <v>4.8624871158674772</v>
      </c>
      <c r="M45" s="81">
        <v>0</v>
      </c>
      <c r="N45" s="81">
        <v>13.099680964172485</v>
      </c>
      <c r="O45" s="81">
        <v>9.7769686319002569E-2</v>
      </c>
      <c r="P45" s="81">
        <v>4.7773527709196864E-2</v>
      </c>
      <c r="Q45" s="81">
        <v>5.0418283451150891</v>
      </c>
      <c r="R45" s="81">
        <v>4.0613155927373717E-2</v>
      </c>
      <c r="S45" s="81">
        <v>3.683110476354722</v>
      </c>
      <c r="T45" s="81">
        <v>0.22982937975383891</v>
      </c>
      <c r="U45" s="81">
        <v>3.4846562484916306</v>
      </c>
      <c r="V45" s="81">
        <v>4.7540633436359334</v>
      </c>
      <c r="W45" s="81">
        <v>0</v>
      </c>
      <c r="X45" s="81">
        <v>0</v>
      </c>
      <c r="Y45" s="81">
        <v>2.0219133401185725</v>
      </c>
      <c r="Z45" s="81">
        <v>2.3334745282136491</v>
      </c>
      <c r="AA45" s="81">
        <v>243.46198331231449</v>
      </c>
      <c r="AB45" s="81">
        <v>5.9089369276518822</v>
      </c>
      <c r="AC45" s="81">
        <v>2.7939397764696969</v>
      </c>
      <c r="AD45" s="81">
        <v>340.66254262696157</v>
      </c>
      <c r="AE45" s="81">
        <v>60.648147786699447</v>
      </c>
      <c r="AF45" s="81">
        <v>464.11374395213517</v>
      </c>
      <c r="AG45" s="81">
        <v>35.750939840606982</v>
      </c>
      <c r="AH45" s="81">
        <v>33.960679853504686</v>
      </c>
      <c r="AI45" s="81">
        <v>0.45909398102711463</v>
      </c>
      <c r="AJ45" s="81">
        <v>3.9540130470231367E-2</v>
      </c>
      <c r="AK45" s="81">
        <v>349.67804552247992</v>
      </c>
      <c r="AL45" s="81">
        <v>2.5978537311309191</v>
      </c>
      <c r="AM45" s="81">
        <v>46.434232284854502</v>
      </c>
      <c r="AN45" s="81">
        <v>3.9074485491570488</v>
      </c>
      <c r="AO45" s="81">
        <v>46.760846603795287</v>
      </c>
      <c r="AP45" s="81">
        <v>840.74479248582441</v>
      </c>
      <c r="AQ45" s="81">
        <v>27.968626208147381</v>
      </c>
      <c r="AR45" s="81">
        <v>592.12979351499825</v>
      </c>
      <c r="AS45" s="81">
        <v>191.03813010756468</v>
      </c>
      <c r="AT45" s="81">
        <v>0</v>
      </c>
      <c r="AU45" s="81">
        <v>7.8319683316634308</v>
      </c>
      <c r="AV45" s="81">
        <v>42.817648007751316</v>
      </c>
      <c r="AW45" s="81">
        <v>50.958819678416177</v>
      </c>
      <c r="AX45" s="81">
        <v>0.59132971160292014</v>
      </c>
      <c r="AY45" s="81">
        <v>15.634405434820952</v>
      </c>
      <c r="AZ45" s="81">
        <v>2.6003900435249276</v>
      </c>
      <c r="BA45" s="81">
        <v>0.18579544490645503</v>
      </c>
      <c r="BB45" s="81">
        <v>0.48691190309920074</v>
      </c>
      <c r="BC45" s="81">
        <v>131.57904754902791</v>
      </c>
      <c r="BD45" s="81">
        <v>156.77163064439662</v>
      </c>
      <c r="BE45" s="81">
        <v>393.01919104302249</v>
      </c>
      <c r="BF45" s="81">
        <v>76.158026712164727</v>
      </c>
      <c r="BG45" s="81">
        <v>43.14686450590662</v>
      </c>
      <c r="BH45" s="81">
        <v>3.1573338163786269</v>
      </c>
      <c r="BI45" s="81">
        <v>82.929536679574724</v>
      </c>
      <c r="BJ45" s="81">
        <v>15.077729085280616</v>
      </c>
      <c r="BK45" s="81">
        <v>337.02051738608492</v>
      </c>
      <c r="BL45" s="81">
        <v>3.2895078811089769</v>
      </c>
      <c r="BM45" s="81">
        <v>16.40098403804862</v>
      </c>
      <c r="BN45" s="81">
        <v>0</v>
      </c>
      <c r="BO45" s="81">
        <v>0</v>
      </c>
      <c r="BP45" s="129">
        <v>4799.1992808792429</v>
      </c>
      <c r="BQ45" s="81">
        <v>1035.3076101090251</v>
      </c>
      <c r="BR45" s="81">
        <v>0</v>
      </c>
      <c r="BS45" s="129">
        <v>1035.3076101090251</v>
      </c>
      <c r="BT45" s="81">
        <v>0</v>
      </c>
      <c r="BU45" s="81">
        <v>0</v>
      </c>
      <c r="BV45" s="129">
        <v>0</v>
      </c>
      <c r="BW45" s="81">
        <v>225.4447346747063</v>
      </c>
      <c r="BX45" s="129">
        <v>1260.7523447837314</v>
      </c>
      <c r="BY45" s="130">
        <v>6059.951625662974</v>
      </c>
      <c r="BZ45" s="107"/>
      <c r="CB45" s="87"/>
    </row>
    <row r="46" spans="1:80" ht="14.25" customHeight="1">
      <c r="A46" s="34" t="s">
        <v>470</v>
      </c>
      <c r="B46" s="22" t="s">
        <v>375</v>
      </c>
      <c r="C46" s="89" t="s">
        <v>62</v>
      </c>
      <c r="D46" s="81">
        <v>0</v>
      </c>
      <c r="E46" s="81">
        <v>9.3541907132523523</v>
      </c>
      <c r="F46" s="81">
        <v>0.53343835011614005</v>
      </c>
      <c r="G46" s="81">
        <v>0.43609901597179274</v>
      </c>
      <c r="H46" s="81">
        <v>5.9798944838299501</v>
      </c>
      <c r="I46" s="81">
        <v>19.624326228123149</v>
      </c>
      <c r="J46" s="81">
        <v>3.211395259247013E-2</v>
      </c>
      <c r="K46" s="81">
        <v>1.006531823867685</v>
      </c>
      <c r="L46" s="81">
        <v>1.1188305357748747E-3</v>
      </c>
      <c r="M46" s="81">
        <v>1.5868148410175361E-2</v>
      </c>
      <c r="N46" s="81">
        <v>7.6083918179488657E-3</v>
      </c>
      <c r="O46" s="81">
        <v>9.4836243851844332E-2</v>
      </c>
      <c r="P46" s="81">
        <v>1.8393117275597654E-4</v>
      </c>
      <c r="Q46" s="81">
        <v>3.7701896837517915E-2</v>
      </c>
      <c r="R46" s="81">
        <v>3.7370695295624469E-4</v>
      </c>
      <c r="S46" s="81">
        <v>0.42486404473864309</v>
      </c>
      <c r="T46" s="81">
        <v>6.4596653601234864E-3</v>
      </c>
      <c r="U46" s="81">
        <v>2.5800508124664363</v>
      </c>
      <c r="V46" s="81">
        <v>6.550842592772875E-2</v>
      </c>
      <c r="W46" s="81">
        <v>0</v>
      </c>
      <c r="X46" s="81">
        <v>0</v>
      </c>
      <c r="Y46" s="81">
        <v>1.3226461580224633</v>
      </c>
      <c r="Z46" s="81">
        <v>0.52390502874154687</v>
      </c>
      <c r="AA46" s="81">
        <v>9.3219268766235306</v>
      </c>
      <c r="AB46" s="81">
        <v>1.8938457489283207</v>
      </c>
      <c r="AC46" s="81">
        <v>3.8568860920165829E-2</v>
      </c>
      <c r="AD46" s="81">
        <v>141.16842275422056</v>
      </c>
      <c r="AE46" s="81">
        <v>3.1885509430256618</v>
      </c>
      <c r="AF46" s="81">
        <v>101.15392142167215</v>
      </c>
      <c r="AG46" s="81">
        <v>17.113552047271032</v>
      </c>
      <c r="AH46" s="81">
        <v>374.55029374071785</v>
      </c>
      <c r="AI46" s="81">
        <v>3.0344284948602652E-3</v>
      </c>
      <c r="AJ46" s="81">
        <v>0.45247992241176438</v>
      </c>
      <c r="AK46" s="81">
        <v>432.17362205603831</v>
      </c>
      <c r="AL46" s="81">
        <v>7.6935576465072805E-2</v>
      </c>
      <c r="AM46" s="81">
        <v>37.356471127943792</v>
      </c>
      <c r="AN46" s="81">
        <v>0.15631213813315248</v>
      </c>
      <c r="AO46" s="81">
        <v>294.56307781036668</v>
      </c>
      <c r="AP46" s="81">
        <v>3.0949149066050676</v>
      </c>
      <c r="AQ46" s="81">
        <v>444.92754172216416</v>
      </c>
      <c r="AR46" s="81">
        <v>136.6750028338559</v>
      </c>
      <c r="AS46" s="81">
        <v>58.614018492585167</v>
      </c>
      <c r="AT46" s="81">
        <v>0</v>
      </c>
      <c r="AU46" s="81">
        <v>0.28676328533205614</v>
      </c>
      <c r="AV46" s="81">
        <v>29.306384359012178</v>
      </c>
      <c r="AW46" s="81">
        <v>141.58534816235425</v>
      </c>
      <c r="AX46" s="81">
        <v>0.4515528147475153</v>
      </c>
      <c r="AY46" s="81">
        <v>11.938787519842933</v>
      </c>
      <c r="AZ46" s="81">
        <v>1.7689810326388429</v>
      </c>
      <c r="BA46" s="81">
        <v>6.0875186944691284E-4</v>
      </c>
      <c r="BB46" s="81">
        <v>0.16113456787947375</v>
      </c>
      <c r="BC46" s="81">
        <v>768.1825773550936</v>
      </c>
      <c r="BD46" s="81">
        <v>266.60125052366584</v>
      </c>
      <c r="BE46" s="81">
        <v>2290.5658674471129</v>
      </c>
      <c r="BF46" s="81">
        <v>434.21150125395332</v>
      </c>
      <c r="BG46" s="81">
        <v>629.42526424703863</v>
      </c>
      <c r="BH46" s="81">
        <v>46.059098255405985</v>
      </c>
      <c r="BI46" s="81">
        <v>350.18045758143569</v>
      </c>
      <c r="BJ46" s="81">
        <v>105.76554612494144</v>
      </c>
      <c r="BK46" s="81">
        <v>642.88576072978981</v>
      </c>
      <c r="BL46" s="81">
        <v>47.004399246833259</v>
      </c>
      <c r="BM46" s="81">
        <v>7.4764226853782381E-2</v>
      </c>
      <c r="BN46" s="81">
        <v>0</v>
      </c>
      <c r="BO46" s="81">
        <v>0</v>
      </c>
      <c r="BP46" s="129">
        <v>7865.026260746833</v>
      </c>
      <c r="BQ46" s="81">
        <v>42305.500578608902</v>
      </c>
      <c r="BR46" s="81">
        <v>0</v>
      </c>
      <c r="BS46" s="129">
        <v>42305.500578608902</v>
      </c>
      <c r="BT46" s="81">
        <v>0</v>
      </c>
      <c r="BU46" s="81">
        <v>0</v>
      </c>
      <c r="BV46" s="129">
        <v>0</v>
      </c>
      <c r="BW46" s="81">
        <v>51661.139977351457</v>
      </c>
      <c r="BX46" s="129">
        <v>93966.640555960359</v>
      </c>
      <c r="BY46" s="130">
        <v>101831.66681670719</v>
      </c>
      <c r="BZ46" s="107"/>
      <c r="CB46" s="87"/>
    </row>
    <row r="47" spans="1:80" ht="14.25" customHeight="1">
      <c r="A47" s="34" t="s">
        <v>471</v>
      </c>
      <c r="B47" s="22" t="s">
        <v>346</v>
      </c>
      <c r="C47" s="89" t="s">
        <v>145</v>
      </c>
      <c r="D47" s="81">
        <v>2.7180549087819856</v>
      </c>
      <c r="E47" s="81">
        <v>1.6624284258145779E-2</v>
      </c>
      <c r="F47" s="81">
        <v>4.3713420633168061E-3</v>
      </c>
      <c r="G47" s="81">
        <v>12.109141624254361</v>
      </c>
      <c r="H47" s="81">
        <v>21.279476767790591</v>
      </c>
      <c r="I47" s="81">
        <v>5.5386475753868636</v>
      </c>
      <c r="J47" s="81">
        <v>0.13387039302954007</v>
      </c>
      <c r="K47" s="81">
        <v>1.3434388784779538</v>
      </c>
      <c r="L47" s="81">
        <v>15.587065204748169</v>
      </c>
      <c r="M47" s="81">
        <v>3.34762422069568E-3</v>
      </c>
      <c r="N47" s="81">
        <v>6.1696979306187432</v>
      </c>
      <c r="O47" s="81">
        <v>0.10265047330834494</v>
      </c>
      <c r="P47" s="81">
        <v>3.383023947324066E-2</v>
      </c>
      <c r="Q47" s="81">
        <v>0.67517863693184033</v>
      </c>
      <c r="R47" s="81">
        <v>0.31928358977843058</v>
      </c>
      <c r="S47" s="81">
        <v>1.4977424202864453</v>
      </c>
      <c r="T47" s="81">
        <v>2.3769080039256787E-2</v>
      </c>
      <c r="U47" s="81">
        <v>5.7914442335451413E-2</v>
      </c>
      <c r="V47" s="81">
        <v>0.14346659926393818</v>
      </c>
      <c r="W47" s="81">
        <v>0</v>
      </c>
      <c r="X47" s="81">
        <v>0</v>
      </c>
      <c r="Y47" s="81">
        <v>6.7434967204859211</v>
      </c>
      <c r="Z47" s="81">
        <v>0.30697240507163204</v>
      </c>
      <c r="AA47" s="81">
        <v>1.3366423477014209</v>
      </c>
      <c r="AB47" s="81">
        <v>6.8564742205621962E-2</v>
      </c>
      <c r="AC47" s="81">
        <v>0.25506093027446586</v>
      </c>
      <c r="AD47" s="81">
        <v>27.719146084740199</v>
      </c>
      <c r="AE47" s="81">
        <v>1.8178131001385049</v>
      </c>
      <c r="AF47" s="81">
        <v>172.49425065531861</v>
      </c>
      <c r="AG47" s="81">
        <v>50.344113983786464</v>
      </c>
      <c r="AH47" s="81">
        <v>17.876082381155438</v>
      </c>
      <c r="AI47" s="81">
        <v>0.43539800381043614</v>
      </c>
      <c r="AJ47" s="81">
        <v>0.12361898181528891</v>
      </c>
      <c r="AK47" s="81">
        <v>31.311190272254965</v>
      </c>
      <c r="AL47" s="81">
        <v>7.3558755871209705E-2</v>
      </c>
      <c r="AM47" s="81">
        <v>4.4278352477173533</v>
      </c>
      <c r="AN47" s="81">
        <v>4.7483091568456119</v>
      </c>
      <c r="AO47" s="81">
        <v>86.788186093504066</v>
      </c>
      <c r="AP47" s="81">
        <v>40.319187717233625</v>
      </c>
      <c r="AQ47" s="81">
        <v>18.560065154649493</v>
      </c>
      <c r="AR47" s="81">
        <v>404.87092848469075</v>
      </c>
      <c r="AS47" s="81">
        <v>33.331292950169512</v>
      </c>
      <c r="AT47" s="81">
        <v>0</v>
      </c>
      <c r="AU47" s="81">
        <v>14.657558652894824</v>
      </c>
      <c r="AV47" s="81">
        <v>22.283757926109438</v>
      </c>
      <c r="AW47" s="81">
        <v>29.841643284374747</v>
      </c>
      <c r="AX47" s="81">
        <v>3.309211754165525</v>
      </c>
      <c r="AY47" s="81">
        <v>12.120998302433343</v>
      </c>
      <c r="AZ47" s="81">
        <v>0.87538350443356805</v>
      </c>
      <c r="BA47" s="81">
        <v>4.1056800646113563E-2</v>
      </c>
      <c r="BB47" s="81">
        <v>0.42525237828611279</v>
      </c>
      <c r="BC47" s="81">
        <v>58.414873759181752</v>
      </c>
      <c r="BD47" s="81">
        <v>1286.2166698988451</v>
      </c>
      <c r="BE47" s="81">
        <v>1730.2307693362388</v>
      </c>
      <c r="BF47" s="81">
        <v>347.06108282028828</v>
      </c>
      <c r="BG47" s="81">
        <v>183.475448512149</v>
      </c>
      <c r="BH47" s="81">
        <v>7.8604700094887026</v>
      </c>
      <c r="BI47" s="81">
        <v>128.11577487517863</v>
      </c>
      <c r="BJ47" s="81">
        <v>29.900523351117251</v>
      </c>
      <c r="BK47" s="81">
        <v>196.25904265153738</v>
      </c>
      <c r="BL47" s="81">
        <v>6.0377872897254541</v>
      </c>
      <c r="BM47" s="81">
        <v>3.9356241061376891</v>
      </c>
      <c r="BN47" s="81">
        <v>2.4289466633525277E-2</v>
      </c>
      <c r="BO47" s="81">
        <v>0</v>
      </c>
      <c r="BP47" s="129">
        <v>5032.7965048643518</v>
      </c>
      <c r="BQ47" s="81">
        <v>1728.5284004703153</v>
      </c>
      <c r="BR47" s="81">
        <v>0</v>
      </c>
      <c r="BS47" s="129">
        <v>1728.5284004703153</v>
      </c>
      <c r="BT47" s="81">
        <v>0</v>
      </c>
      <c r="BU47" s="81">
        <v>0</v>
      </c>
      <c r="BV47" s="129">
        <v>0</v>
      </c>
      <c r="BW47" s="81">
        <v>461.69148429814902</v>
      </c>
      <c r="BX47" s="129">
        <v>2190.2198847684645</v>
      </c>
      <c r="BY47" s="130">
        <v>7223.0163896328158</v>
      </c>
      <c r="BZ47" s="107"/>
      <c r="CB47" s="87"/>
    </row>
    <row r="48" spans="1:80" ht="14.25" customHeight="1">
      <c r="A48" s="34" t="s">
        <v>472</v>
      </c>
      <c r="B48" s="22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0.94091645996447693</v>
      </c>
      <c r="H48" s="81">
        <v>5.2293947139268673E-2</v>
      </c>
      <c r="I48" s="81">
        <v>0.2556065548639011</v>
      </c>
      <c r="J48" s="81">
        <v>3.0214779236004203E-5</v>
      </c>
      <c r="K48" s="81">
        <v>1.2091403539803406E-2</v>
      </c>
      <c r="L48" s="81">
        <v>0.17929616411212346</v>
      </c>
      <c r="M48" s="81">
        <v>0</v>
      </c>
      <c r="N48" s="81">
        <v>2.1850151362349459E-3</v>
      </c>
      <c r="O48" s="81">
        <v>0</v>
      </c>
      <c r="P48" s="81">
        <v>1.5010440993360986E-3</v>
      </c>
      <c r="Q48" s="81">
        <v>4.9139728570282018E-3</v>
      </c>
      <c r="R48" s="81">
        <v>0</v>
      </c>
      <c r="S48" s="81">
        <v>1.9855861343427188E-2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1.0205357825893135E-2</v>
      </c>
      <c r="Z48" s="81">
        <v>2.3490249583859153E-2</v>
      </c>
      <c r="AA48" s="81">
        <v>0.24649027798762485</v>
      </c>
      <c r="AB48" s="81">
        <v>0</v>
      </c>
      <c r="AC48" s="81">
        <v>1.1547339370271579E-2</v>
      </c>
      <c r="AD48" s="81">
        <v>2.413391046246061</v>
      </c>
      <c r="AE48" s="81">
        <v>7.1427774046306583E-2</v>
      </c>
      <c r="AF48" s="81">
        <v>16.278540175831058</v>
      </c>
      <c r="AG48" s="81">
        <v>4.6474048424009471</v>
      </c>
      <c r="AH48" s="81">
        <v>6.4855482504705515</v>
      </c>
      <c r="AI48" s="81">
        <v>0</v>
      </c>
      <c r="AJ48" s="81">
        <v>2.5781327474607882E-5</v>
      </c>
      <c r="AK48" s="81">
        <v>2.8771596851653611</v>
      </c>
      <c r="AL48" s="81">
        <v>0</v>
      </c>
      <c r="AM48" s="81">
        <v>0.54970998186850006</v>
      </c>
      <c r="AN48" s="81">
        <v>0.43459839667162803</v>
      </c>
      <c r="AO48" s="81">
        <v>6637.3445122021076</v>
      </c>
      <c r="AP48" s="81">
        <v>8865.3102306940527</v>
      </c>
      <c r="AQ48" s="81">
        <v>0.38189892565874628</v>
      </c>
      <c r="AR48" s="81">
        <v>8.3451046691599036</v>
      </c>
      <c r="AS48" s="81">
        <v>33.116469724425464</v>
      </c>
      <c r="AT48" s="81">
        <v>0</v>
      </c>
      <c r="AU48" s="81">
        <v>0.30113080899530292</v>
      </c>
      <c r="AV48" s="81">
        <v>1.2181975900880992</v>
      </c>
      <c r="AW48" s="81">
        <v>2.7087883470209526</v>
      </c>
      <c r="AX48" s="81">
        <v>3.5425049299231515E-2</v>
      </c>
      <c r="AY48" s="81">
        <v>1618.4644812328515</v>
      </c>
      <c r="AZ48" s="81">
        <v>0.3907828068360808</v>
      </c>
      <c r="BA48" s="81">
        <v>1.0204890799654995E-5</v>
      </c>
      <c r="BB48" s="81">
        <v>0</v>
      </c>
      <c r="BC48" s="81">
        <v>4.8471931042455276</v>
      </c>
      <c r="BD48" s="81">
        <v>3.0465197371437602</v>
      </c>
      <c r="BE48" s="81">
        <v>998.72298866944016</v>
      </c>
      <c r="BF48" s="81">
        <v>80.410857833762549</v>
      </c>
      <c r="BG48" s="81">
        <v>40.865546408584564</v>
      </c>
      <c r="BH48" s="81">
        <v>2.9039992935004189</v>
      </c>
      <c r="BI48" s="81">
        <v>118.51350623231403</v>
      </c>
      <c r="BJ48" s="81">
        <v>24.882126823758014</v>
      </c>
      <c r="BK48" s="81">
        <v>35.78945875649319</v>
      </c>
      <c r="BL48" s="81">
        <v>0.2478712380130188</v>
      </c>
      <c r="BM48" s="81">
        <v>1.6322321934304305E-2</v>
      </c>
      <c r="BN48" s="81">
        <v>0</v>
      </c>
      <c r="BO48" s="81">
        <v>0</v>
      </c>
      <c r="BP48" s="129">
        <v>18513.381652471209</v>
      </c>
      <c r="BQ48" s="81">
        <v>5409.9611726684134</v>
      </c>
      <c r="BR48" s="81">
        <v>1480.2404113342354</v>
      </c>
      <c r="BS48" s="129">
        <v>6890.2015840026488</v>
      </c>
      <c r="BT48" s="81">
        <v>0</v>
      </c>
      <c r="BU48" s="81">
        <v>0</v>
      </c>
      <c r="BV48" s="129">
        <v>0</v>
      </c>
      <c r="BW48" s="81">
        <v>295.52662423431065</v>
      </c>
      <c r="BX48" s="129">
        <v>7185.7282082369593</v>
      </c>
      <c r="BY48" s="130">
        <v>25699.109860708169</v>
      </c>
      <c r="BZ48" s="107"/>
      <c r="CB48" s="87"/>
    </row>
    <row r="49" spans="1:80" ht="14.25" customHeight="1">
      <c r="A49" s="34" t="s">
        <v>473</v>
      </c>
      <c r="B49" s="22" t="s">
        <v>377</v>
      </c>
      <c r="C49" s="89" t="s">
        <v>63</v>
      </c>
      <c r="D49" s="81">
        <v>0</v>
      </c>
      <c r="E49" s="81">
        <v>0.36447461982641488</v>
      </c>
      <c r="F49" s="81">
        <v>1.9746016202787409</v>
      </c>
      <c r="G49" s="81">
        <v>83.273621325161287</v>
      </c>
      <c r="H49" s="81">
        <v>64.587172949950585</v>
      </c>
      <c r="I49" s="81">
        <v>225.35063109145267</v>
      </c>
      <c r="J49" s="81">
        <v>2.9847849654219814</v>
      </c>
      <c r="K49" s="81">
        <v>51.932432933147737</v>
      </c>
      <c r="L49" s="81">
        <v>23.649319557238076</v>
      </c>
      <c r="M49" s="81">
        <v>5.3899049311958741E-2</v>
      </c>
      <c r="N49" s="81">
        <v>63.817405016878325</v>
      </c>
      <c r="O49" s="81">
        <v>0.46769098913040619</v>
      </c>
      <c r="P49" s="81">
        <v>0.23087358128706092</v>
      </c>
      <c r="Q49" s="81">
        <v>24.420924022315649</v>
      </c>
      <c r="R49" s="81">
        <v>0.17281344265194248</v>
      </c>
      <c r="S49" s="81">
        <v>17.766898556910061</v>
      </c>
      <c r="T49" s="81">
        <v>1.1128074530026211</v>
      </c>
      <c r="U49" s="81">
        <v>16.932491719715088</v>
      </c>
      <c r="V49" s="81">
        <v>22.848529994288427</v>
      </c>
      <c r="W49" s="81">
        <v>0</v>
      </c>
      <c r="X49" s="81">
        <v>0</v>
      </c>
      <c r="Y49" s="81">
        <v>9.8239245968060036</v>
      </c>
      <c r="Z49" s="81">
        <v>11.388850490781303</v>
      </c>
      <c r="AA49" s="81">
        <v>1193.1272333098141</v>
      </c>
      <c r="AB49" s="81">
        <v>28.372888465588392</v>
      </c>
      <c r="AC49" s="81">
        <v>12.302289747360955</v>
      </c>
      <c r="AD49" s="81">
        <v>771.34155684078098</v>
      </c>
      <c r="AE49" s="81">
        <v>295.34794772612298</v>
      </c>
      <c r="AF49" s="81">
        <v>2237.1817929646527</v>
      </c>
      <c r="AG49" s="81">
        <v>174.49022492647325</v>
      </c>
      <c r="AH49" s="81">
        <v>151.99669265914807</v>
      </c>
      <c r="AI49" s="81">
        <v>1.5513981845859244</v>
      </c>
      <c r="AJ49" s="81">
        <v>0.11281482989659955</v>
      </c>
      <c r="AK49" s="81">
        <v>408.98428967999098</v>
      </c>
      <c r="AL49" s="81">
        <v>12.741954593906982</v>
      </c>
      <c r="AM49" s="81">
        <v>227.63349762331421</v>
      </c>
      <c r="AN49" s="81">
        <v>19.002259712565028</v>
      </c>
      <c r="AO49" s="81">
        <v>228.56781734501445</v>
      </c>
      <c r="AP49" s="81">
        <v>5663.1625063951451</v>
      </c>
      <c r="AQ49" s="81">
        <v>133.96477306969612</v>
      </c>
      <c r="AR49" s="81">
        <v>2907.9824982540931</v>
      </c>
      <c r="AS49" s="81">
        <v>938.06278311796348</v>
      </c>
      <c r="AT49" s="81">
        <v>0</v>
      </c>
      <c r="AU49" s="81">
        <v>221.47313081165765</v>
      </c>
      <c r="AV49" s="81">
        <v>208.16611835131692</v>
      </c>
      <c r="AW49" s="81">
        <v>247.74596881875104</v>
      </c>
      <c r="AX49" s="81">
        <v>2.8748615689469825</v>
      </c>
      <c r="AY49" s="81">
        <v>76.009627887740109</v>
      </c>
      <c r="AZ49" s="81">
        <v>12.646578692771433</v>
      </c>
      <c r="BA49" s="81">
        <v>0.90106985347639534</v>
      </c>
      <c r="BB49" s="81">
        <v>2.3672145847166681</v>
      </c>
      <c r="BC49" s="81">
        <v>629.58005112804449</v>
      </c>
      <c r="BD49" s="81">
        <v>762.17391499136511</v>
      </c>
      <c r="BE49" s="81">
        <v>1923.8449996582115</v>
      </c>
      <c r="BF49" s="81">
        <v>372.52716343440011</v>
      </c>
      <c r="BG49" s="81">
        <v>210.46534686088839</v>
      </c>
      <c r="BH49" s="81">
        <v>15.401104215319613</v>
      </c>
      <c r="BI49" s="81">
        <v>405.022557097858</v>
      </c>
      <c r="BJ49" s="81">
        <v>73.637273997389002</v>
      </c>
      <c r="BK49" s="81">
        <v>1642.0111945036278</v>
      </c>
      <c r="BL49" s="81">
        <v>15.823996737963039</v>
      </c>
      <c r="BM49" s="81">
        <v>80.091252377089077</v>
      </c>
      <c r="BN49" s="81">
        <v>0</v>
      </c>
      <c r="BO49" s="81">
        <v>0</v>
      </c>
      <c r="BP49" s="129">
        <v>22931.844792993201</v>
      </c>
      <c r="BQ49" s="81">
        <v>30169.883407505538</v>
      </c>
      <c r="BR49" s="81">
        <v>0</v>
      </c>
      <c r="BS49" s="129">
        <v>30169.883407505538</v>
      </c>
      <c r="BT49" s="81">
        <v>0</v>
      </c>
      <c r="BU49" s="81">
        <v>0</v>
      </c>
      <c r="BV49" s="129">
        <v>0</v>
      </c>
      <c r="BW49" s="81">
        <v>40374.774661459975</v>
      </c>
      <c r="BX49" s="129">
        <v>70544.658068965509</v>
      </c>
      <c r="BY49" s="130">
        <v>93476.50286195871</v>
      </c>
      <c r="BZ49" s="107"/>
      <c r="CB49" s="87"/>
    </row>
    <row r="50" spans="1:80" ht="14.25" customHeight="1">
      <c r="A50" s="34" t="s">
        <v>474</v>
      </c>
      <c r="B50" s="22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8.6083648129833943</v>
      </c>
      <c r="H50" s="81">
        <v>5.5031294203625531</v>
      </c>
      <c r="I50" s="81">
        <v>59.210075485641198</v>
      </c>
      <c r="J50" s="81">
        <v>0.3056258424938782</v>
      </c>
      <c r="K50" s="81">
        <v>2.386558695152174</v>
      </c>
      <c r="L50" s="81">
        <v>147.92532554756752</v>
      </c>
      <c r="M50" s="81">
        <v>5.5371868071189389E-3</v>
      </c>
      <c r="N50" s="81">
        <v>5.1900055466215846</v>
      </c>
      <c r="O50" s="81">
        <v>0</v>
      </c>
      <c r="P50" s="81">
        <v>1.7557119326333887E-5</v>
      </c>
      <c r="Q50" s="81">
        <v>0.86544576047044908</v>
      </c>
      <c r="R50" s="81">
        <v>0</v>
      </c>
      <c r="S50" s="81">
        <v>0.513618843751384</v>
      </c>
      <c r="T50" s="81">
        <v>0</v>
      </c>
      <c r="U50" s="81">
        <v>0</v>
      </c>
      <c r="V50" s="81">
        <v>2.5004054285797892</v>
      </c>
      <c r="W50" s="81">
        <v>0</v>
      </c>
      <c r="X50" s="81">
        <v>0</v>
      </c>
      <c r="Y50" s="81">
        <v>2.130421547544886</v>
      </c>
      <c r="Z50" s="81">
        <v>0.33732435806937761</v>
      </c>
      <c r="AA50" s="81">
        <v>46.522819237445717</v>
      </c>
      <c r="AB50" s="81">
        <v>1.7931907238920115</v>
      </c>
      <c r="AC50" s="81">
        <v>6.762846507492766E-2</v>
      </c>
      <c r="AD50" s="81">
        <v>23.493781137154361</v>
      </c>
      <c r="AE50" s="81">
        <v>1.1346476537984778</v>
      </c>
      <c r="AF50" s="81">
        <v>37.992051008478363</v>
      </c>
      <c r="AG50" s="81">
        <v>4.9466503255192533</v>
      </c>
      <c r="AH50" s="81">
        <v>2.3109653691334286</v>
      </c>
      <c r="AI50" s="81">
        <v>0</v>
      </c>
      <c r="AJ50" s="81">
        <v>2.8930757134219497E-3</v>
      </c>
      <c r="AK50" s="81">
        <v>29.049415373377634</v>
      </c>
      <c r="AL50" s="81">
        <v>0</v>
      </c>
      <c r="AM50" s="81">
        <v>19.682700131699882</v>
      </c>
      <c r="AN50" s="81">
        <v>1.7102105467607542</v>
      </c>
      <c r="AO50" s="81">
        <v>17.156559162809675</v>
      </c>
      <c r="AP50" s="81">
        <v>1391.0680258790401</v>
      </c>
      <c r="AQ50" s="81">
        <v>216.82727937759032</v>
      </c>
      <c r="AR50" s="81">
        <v>959.86365309446478</v>
      </c>
      <c r="AS50" s="81">
        <v>293.64216390349355</v>
      </c>
      <c r="AT50" s="81">
        <v>0</v>
      </c>
      <c r="AU50" s="81">
        <v>14.253570964719266</v>
      </c>
      <c r="AV50" s="81">
        <v>27.694536666032207</v>
      </c>
      <c r="AW50" s="81">
        <v>142.89091722422575</v>
      </c>
      <c r="AX50" s="81">
        <v>0.50695575016245276</v>
      </c>
      <c r="AY50" s="81">
        <v>13.403608139473901</v>
      </c>
      <c r="AZ50" s="81">
        <v>1.0056556435181749</v>
      </c>
      <c r="BA50" s="81">
        <v>7.1239829038713866E-3</v>
      </c>
      <c r="BB50" s="81">
        <v>0.75373445525301475</v>
      </c>
      <c r="BC50" s="81">
        <v>63.994207496125881</v>
      </c>
      <c r="BD50" s="81">
        <v>103.20186273213318</v>
      </c>
      <c r="BE50" s="81">
        <v>411.99810070114114</v>
      </c>
      <c r="BF50" s="81">
        <v>212.95930402216703</v>
      </c>
      <c r="BG50" s="81">
        <v>147.11016067390682</v>
      </c>
      <c r="BH50" s="81">
        <v>10.764997418642903</v>
      </c>
      <c r="BI50" s="81">
        <v>17.253749584835731</v>
      </c>
      <c r="BJ50" s="81">
        <v>4.600456191763322</v>
      </c>
      <c r="BK50" s="81">
        <v>205.81291693696465</v>
      </c>
      <c r="BL50" s="81">
        <v>8.0741376811344256</v>
      </c>
      <c r="BM50" s="81">
        <v>1.0555318883239899E-2</v>
      </c>
      <c r="BN50" s="81">
        <v>0</v>
      </c>
      <c r="BO50" s="81">
        <v>0</v>
      </c>
      <c r="BP50" s="129">
        <v>4669.0430420825969</v>
      </c>
      <c r="BQ50" s="81">
        <v>0</v>
      </c>
      <c r="BR50" s="81">
        <v>755.80275942835647</v>
      </c>
      <c r="BS50" s="129">
        <v>755.80275942835647</v>
      </c>
      <c r="BT50" s="81">
        <v>4836.3242748590801</v>
      </c>
      <c r="BU50" s="81">
        <v>0</v>
      </c>
      <c r="BV50" s="129">
        <v>4836.3242748590801</v>
      </c>
      <c r="BW50" s="81">
        <v>1226.8585545594344</v>
      </c>
      <c r="BX50" s="129">
        <v>6818.985588846871</v>
      </c>
      <c r="BY50" s="130">
        <v>11488.028630929468</v>
      </c>
      <c r="BZ50" s="107"/>
      <c r="CB50" s="87"/>
    </row>
    <row r="51" spans="1:80" ht="14.25" customHeight="1">
      <c r="A51" s="34" t="s">
        <v>475</v>
      </c>
      <c r="B51" s="22" t="s">
        <v>347</v>
      </c>
      <c r="C51" s="90" t="s">
        <v>147</v>
      </c>
      <c r="D51" s="81">
        <v>364.46889048281412</v>
      </c>
      <c r="E51" s="81">
        <v>0.83552647868205299</v>
      </c>
      <c r="F51" s="81">
        <v>14.803612439726928</v>
      </c>
      <c r="G51" s="81">
        <v>609.97774469073238</v>
      </c>
      <c r="H51" s="81">
        <v>802.08956457893589</v>
      </c>
      <c r="I51" s="81">
        <v>856.56682258515707</v>
      </c>
      <c r="J51" s="81">
        <v>58.181668427174493</v>
      </c>
      <c r="K51" s="81">
        <v>114.91408867670668</v>
      </c>
      <c r="L51" s="81">
        <v>112.90038034390319</v>
      </c>
      <c r="M51" s="81">
        <v>189.87378058760498</v>
      </c>
      <c r="N51" s="81">
        <v>48.937178593068872</v>
      </c>
      <c r="O51" s="81">
        <v>46.248371579149591</v>
      </c>
      <c r="P51" s="81">
        <v>91.703307845861943</v>
      </c>
      <c r="Q51" s="81">
        <v>572.48576194122666</v>
      </c>
      <c r="R51" s="81">
        <v>374.08581758944877</v>
      </c>
      <c r="S51" s="81">
        <v>354.98294123896653</v>
      </c>
      <c r="T51" s="81">
        <v>0.81900101138975878</v>
      </c>
      <c r="U51" s="81">
        <v>6.2835805458339618</v>
      </c>
      <c r="V51" s="81">
        <v>14.257201938332086</v>
      </c>
      <c r="W51" s="81">
        <v>0</v>
      </c>
      <c r="X51" s="81">
        <v>0</v>
      </c>
      <c r="Y51" s="81">
        <v>39.273796686771043</v>
      </c>
      <c r="Z51" s="81">
        <v>12.950107694832511</v>
      </c>
      <c r="AA51" s="81">
        <v>2527.7274097792206</v>
      </c>
      <c r="AB51" s="81">
        <v>689.4722466806968</v>
      </c>
      <c r="AC51" s="81">
        <v>323.85434547658383</v>
      </c>
      <c r="AD51" s="81">
        <v>3697.809209142406</v>
      </c>
      <c r="AE51" s="81">
        <v>709.15005608755553</v>
      </c>
      <c r="AF51" s="81">
        <v>8439.7986946670153</v>
      </c>
      <c r="AG51" s="81">
        <v>2727.3364370357217</v>
      </c>
      <c r="AH51" s="81">
        <v>231.42734959098567</v>
      </c>
      <c r="AI51" s="81">
        <v>30.23500136075598</v>
      </c>
      <c r="AJ51" s="81">
        <v>4.7855871726602279</v>
      </c>
      <c r="AK51" s="81">
        <v>229.18410803961712</v>
      </c>
      <c r="AL51" s="81">
        <v>23.396051171310926</v>
      </c>
      <c r="AM51" s="81">
        <v>1136.9863773038503</v>
      </c>
      <c r="AN51" s="81">
        <v>47.759060460814524</v>
      </c>
      <c r="AO51" s="81">
        <v>356.4610005070669</v>
      </c>
      <c r="AP51" s="81">
        <v>458.47614693299721</v>
      </c>
      <c r="AQ51" s="81">
        <v>162.27514637018882</v>
      </c>
      <c r="AR51" s="81">
        <v>3253.5008539480159</v>
      </c>
      <c r="AS51" s="81">
        <v>116.52668446249216</v>
      </c>
      <c r="AT51" s="81">
        <v>0</v>
      </c>
      <c r="AU51" s="81">
        <v>8520.9199126159001</v>
      </c>
      <c r="AV51" s="81">
        <v>94.848417662039822</v>
      </c>
      <c r="AW51" s="81">
        <v>232.55196558192279</v>
      </c>
      <c r="AX51" s="81">
        <v>3.4593986723757126</v>
      </c>
      <c r="AY51" s="81">
        <v>43.494454932000522</v>
      </c>
      <c r="AZ51" s="81">
        <v>166.71015450660002</v>
      </c>
      <c r="BA51" s="81">
        <v>5.1801889859370407</v>
      </c>
      <c r="BB51" s="81">
        <v>0.80954802920368274</v>
      </c>
      <c r="BC51" s="81">
        <v>137.55754005224708</v>
      </c>
      <c r="BD51" s="81">
        <v>279.10454590760969</v>
      </c>
      <c r="BE51" s="81">
        <v>275.74751681479069</v>
      </c>
      <c r="BF51" s="81">
        <v>394.98311300664267</v>
      </c>
      <c r="BG51" s="81">
        <v>205.32744639349775</v>
      </c>
      <c r="BH51" s="81">
        <v>13.435917135736151</v>
      </c>
      <c r="BI51" s="81">
        <v>568.10288272244838</v>
      </c>
      <c r="BJ51" s="81">
        <v>381.8534662674362</v>
      </c>
      <c r="BK51" s="81">
        <v>1543.8865839026521</v>
      </c>
      <c r="BL51" s="81">
        <v>102.5571711354673</v>
      </c>
      <c r="BM51" s="81">
        <v>152.99716535988046</v>
      </c>
      <c r="BN51" s="81">
        <v>4.0784705289942966</v>
      </c>
      <c r="BO51" s="81">
        <v>0</v>
      </c>
      <c r="BP51" s="129">
        <v>42980.406772359689</v>
      </c>
      <c r="BQ51" s="81">
        <v>10486.365186174509</v>
      </c>
      <c r="BR51" s="81">
        <v>0</v>
      </c>
      <c r="BS51" s="129">
        <v>10486.365186174509</v>
      </c>
      <c r="BT51" s="81">
        <v>0</v>
      </c>
      <c r="BU51" s="81">
        <v>0</v>
      </c>
      <c r="BV51" s="129">
        <v>0</v>
      </c>
      <c r="BW51" s="81">
        <v>5599.2903712012421</v>
      </c>
      <c r="BX51" s="129">
        <v>16085.655557375751</v>
      </c>
      <c r="BY51" s="130">
        <v>59066.06232973544</v>
      </c>
      <c r="BZ51" s="107"/>
      <c r="CB51" s="87"/>
    </row>
    <row r="52" spans="1:80" ht="14.25" customHeight="1">
      <c r="A52" s="34" t="s">
        <v>476</v>
      </c>
      <c r="B52" s="22" t="s">
        <v>379</v>
      </c>
      <c r="C52" s="90" t="s">
        <v>148</v>
      </c>
      <c r="D52" s="81">
        <v>0</v>
      </c>
      <c r="E52" s="81">
        <v>1.2714783966394254</v>
      </c>
      <c r="F52" s="81">
        <v>0</v>
      </c>
      <c r="G52" s="81">
        <v>69.298770454726991</v>
      </c>
      <c r="H52" s="81">
        <v>13.95671195832578</v>
      </c>
      <c r="I52" s="81">
        <v>63.397003597930606</v>
      </c>
      <c r="J52" s="81">
        <v>0.41787651718675473</v>
      </c>
      <c r="K52" s="81">
        <v>14.912074284285231</v>
      </c>
      <c r="L52" s="81">
        <v>0.48368963220540651</v>
      </c>
      <c r="M52" s="81">
        <v>5.9156085451308682E-2</v>
      </c>
      <c r="N52" s="81">
        <v>1.4556654198725401</v>
      </c>
      <c r="O52" s="81">
        <v>0.13607208360938219</v>
      </c>
      <c r="P52" s="81">
        <v>2.5224262784870163E-2</v>
      </c>
      <c r="Q52" s="81">
        <v>8.1949052310237427</v>
      </c>
      <c r="R52" s="81">
        <v>1.6327361270348884E-2</v>
      </c>
      <c r="S52" s="81">
        <v>11.730742992934349</v>
      </c>
      <c r="T52" s="81">
        <v>2.9610864136023117E-2</v>
      </c>
      <c r="U52" s="81">
        <v>1.2693143644525027</v>
      </c>
      <c r="V52" s="81">
        <v>0</v>
      </c>
      <c r="W52" s="81">
        <v>0</v>
      </c>
      <c r="X52" s="81">
        <v>0</v>
      </c>
      <c r="Y52" s="81">
        <v>1.2136677965259701</v>
      </c>
      <c r="Z52" s="81">
        <v>0.47582286786474026</v>
      </c>
      <c r="AA52" s="81">
        <v>22.194179379275084</v>
      </c>
      <c r="AB52" s="81">
        <v>4.315902544040318</v>
      </c>
      <c r="AC52" s="81">
        <v>2.2978232864622146</v>
      </c>
      <c r="AD52" s="81">
        <v>401.0177663765856</v>
      </c>
      <c r="AE52" s="81">
        <v>67.334282536007564</v>
      </c>
      <c r="AF52" s="81">
        <v>1079.8403479463366</v>
      </c>
      <c r="AG52" s="81">
        <v>41.857811479570564</v>
      </c>
      <c r="AH52" s="81">
        <v>6.49455795306464</v>
      </c>
      <c r="AI52" s="81">
        <v>1.9694790643041902</v>
      </c>
      <c r="AJ52" s="81">
        <v>7.2958582068412589E-2</v>
      </c>
      <c r="AK52" s="81">
        <v>187.27746865211887</v>
      </c>
      <c r="AL52" s="81">
        <v>0.38645637872568034</v>
      </c>
      <c r="AM52" s="81">
        <v>27.105198479691605</v>
      </c>
      <c r="AN52" s="81">
        <v>0.84871027438468161</v>
      </c>
      <c r="AO52" s="81">
        <v>27.208126135286612</v>
      </c>
      <c r="AP52" s="81">
        <v>23.92341665957801</v>
      </c>
      <c r="AQ52" s="81">
        <v>14.816194067498069</v>
      </c>
      <c r="AR52" s="81">
        <v>651.89904157922149</v>
      </c>
      <c r="AS52" s="81">
        <v>454.11832905181359</v>
      </c>
      <c r="AT52" s="81">
        <v>0</v>
      </c>
      <c r="AU52" s="81">
        <v>840.52254641479499</v>
      </c>
      <c r="AV52" s="81">
        <v>9.5661273448364401</v>
      </c>
      <c r="AW52" s="81">
        <v>32.954816224820021</v>
      </c>
      <c r="AX52" s="81">
        <v>3.7098417812499632E-2</v>
      </c>
      <c r="AY52" s="81">
        <v>0.98086007465913638</v>
      </c>
      <c r="AZ52" s="81">
        <v>2.3302207782920492</v>
      </c>
      <c r="BA52" s="81">
        <v>5.6457865692461424E-2</v>
      </c>
      <c r="BB52" s="81">
        <v>0</v>
      </c>
      <c r="BC52" s="81">
        <v>17.038165904831718</v>
      </c>
      <c r="BD52" s="81">
        <v>95.646840267003839</v>
      </c>
      <c r="BE52" s="81">
        <v>382.02327372857661</v>
      </c>
      <c r="BF52" s="81">
        <v>208.7810354785189</v>
      </c>
      <c r="BG52" s="81">
        <v>311.09484158015402</v>
      </c>
      <c r="BH52" s="81">
        <v>22.764812105582074</v>
      </c>
      <c r="BI52" s="81">
        <v>54.725225026300983</v>
      </c>
      <c r="BJ52" s="81">
        <v>11.639433940346056</v>
      </c>
      <c r="BK52" s="81">
        <v>128.21484796557738</v>
      </c>
      <c r="BL52" s="81">
        <v>2.2359026248863079</v>
      </c>
      <c r="BM52" s="81">
        <v>24.92720466624462</v>
      </c>
      <c r="BN52" s="81">
        <v>0</v>
      </c>
      <c r="BO52" s="81">
        <v>0</v>
      </c>
      <c r="BP52" s="129">
        <v>5348.8618750061887</v>
      </c>
      <c r="BQ52" s="81">
        <v>5731.2062385250356</v>
      </c>
      <c r="BR52" s="81">
        <v>22.912553138034308</v>
      </c>
      <c r="BS52" s="129">
        <v>5754.1187916630697</v>
      </c>
      <c r="BT52" s="81">
        <v>0</v>
      </c>
      <c r="BU52" s="81">
        <v>0</v>
      </c>
      <c r="BV52" s="129">
        <v>0</v>
      </c>
      <c r="BW52" s="81">
        <v>845.07327899617019</v>
      </c>
      <c r="BX52" s="129">
        <v>6599.19207065924</v>
      </c>
      <c r="BY52" s="130">
        <v>11948.05394566543</v>
      </c>
      <c r="BZ52" s="107"/>
      <c r="CB52" s="87"/>
    </row>
    <row r="53" spans="1:80" ht="14.25" customHeight="1">
      <c r="A53" s="34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81">
        <v>0</v>
      </c>
      <c r="BS53" s="129">
        <v>0</v>
      </c>
      <c r="BT53" s="81">
        <v>0</v>
      </c>
      <c r="BU53" s="81">
        <v>0</v>
      </c>
      <c r="BV53" s="129">
        <v>0</v>
      </c>
      <c r="BW53" s="81">
        <v>0</v>
      </c>
      <c r="BX53" s="129">
        <v>0</v>
      </c>
      <c r="BY53" s="130">
        <v>0</v>
      </c>
      <c r="BZ53" s="107"/>
      <c r="CB53" s="87"/>
    </row>
    <row r="54" spans="1:80" s="24" customFormat="1" ht="14.25" customHeight="1">
      <c r="A54" s="34" t="s">
        <v>478</v>
      </c>
      <c r="B54" s="22" t="s">
        <v>66</v>
      </c>
      <c r="C54" s="90" t="s">
        <v>65</v>
      </c>
      <c r="D54" s="81">
        <v>0</v>
      </c>
      <c r="E54" s="81">
        <v>133.09137299679102</v>
      </c>
      <c r="F54" s="81">
        <v>6.1573625761188993</v>
      </c>
      <c r="G54" s="81">
        <v>112.40173812427251</v>
      </c>
      <c r="H54" s="81">
        <v>64.156572153983817</v>
      </c>
      <c r="I54" s="81">
        <v>1177.6440382026276</v>
      </c>
      <c r="J54" s="81">
        <v>3.7268316721642516</v>
      </c>
      <c r="K54" s="81">
        <v>922.25513824550524</v>
      </c>
      <c r="L54" s="81">
        <v>16.211294645421862</v>
      </c>
      <c r="M54" s="81">
        <v>6.8040398030002516E-2</v>
      </c>
      <c r="N54" s="81">
        <v>10.757021480178336</v>
      </c>
      <c r="O54" s="81">
        <v>5.7076319243124569</v>
      </c>
      <c r="P54" s="81">
        <v>0.14282888259322279</v>
      </c>
      <c r="Q54" s="81">
        <v>29.051656624658328</v>
      </c>
      <c r="R54" s="81">
        <v>0.17700693555841471</v>
      </c>
      <c r="S54" s="81">
        <v>26.434961092859808</v>
      </c>
      <c r="T54" s="81">
        <v>25.051564861798123</v>
      </c>
      <c r="U54" s="81">
        <v>25.739922545006571</v>
      </c>
      <c r="V54" s="81">
        <v>149.65002334687364</v>
      </c>
      <c r="W54" s="81">
        <v>0</v>
      </c>
      <c r="X54" s="81">
        <v>0</v>
      </c>
      <c r="Y54" s="81">
        <v>22.680462546468107</v>
      </c>
      <c r="Z54" s="81">
        <v>13.194056979921436</v>
      </c>
      <c r="AA54" s="81">
        <v>270.99841340112033</v>
      </c>
      <c r="AB54" s="81">
        <v>44.861001169286169</v>
      </c>
      <c r="AC54" s="81">
        <v>20.806938648501845</v>
      </c>
      <c r="AD54" s="81">
        <v>1360.7131775168998</v>
      </c>
      <c r="AE54" s="81">
        <v>322.58671881749336</v>
      </c>
      <c r="AF54" s="81">
        <v>2312.0529944431746</v>
      </c>
      <c r="AG54" s="81">
        <v>811.35169762718817</v>
      </c>
      <c r="AH54" s="81">
        <v>131.8621291174934</v>
      </c>
      <c r="AI54" s="81">
        <v>0.37432313625786606</v>
      </c>
      <c r="AJ54" s="81">
        <v>1.2825969633620984</v>
      </c>
      <c r="AK54" s="81">
        <v>552.90158886281006</v>
      </c>
      <c r="AL54" s="81">
        <v>14.002580716979249</v>
      </c>
      <c r="AM54" s="81">
        <v>616.82168836471374</v>
      </c>
      <c r="AN54" s="81">
        <v>37.176849990663769</v>
      </c>
      <c r="AO54" s="81">
        <v>113.53398641798071</v>
      </c>
      <c r="AP54" s="81">
        <v>1408.0725408003304</v>
      </c>
      <c r="AQ54" s="81">
        <v>386.41310706658027</v>
      </c>
      <c r="AR54" s="81">
        <v>2674.8611807155485</v>
      </c>
      <c r="AS54" s="81">
        <v>660.66412385578701</v>
      </c>
      <c r="AT54" s="81">
        <v>0</v>
      </c>
      <c r="AU54" s="132">
        <v>81.268932935034158</v>
      </c>
      <c r="AV54" s="81">
        <v>319.69595535343012</v>
      </c>
      <c r="AW54" s="81">
        <v>780.08336454598873</v>
      </c>
      <c r="AX54" s="81">
        <v>11.414209206377054</v>
      </c>
      <c r="AY54" s="81">
        <v>301.78489419486203</v>
      </c>
      <c r="AZ54" s="81">
        <v>135.50891205129412</v>
      </c>
      <c r="BA54" s="81">
        <v>6.9552749487766503</v>
      </c>
      <c r="BB54" s="81">
        <v>2.1130907112631387</v>
      </c>
      <c r="BC54" s="81">
        <v>671.12931317466268</v>
      </c>
      <c r="BD54" s="81">
        <v>4143.6693115152675</v>
      </c>
      <c r="BE54" s="81">
        <v>453.98244476959189</v>
      </c>
      <c r="BF54" s="81">
        <v>261.44895381773551</v>
      </c>
      <c r="BG54" s="81">
        <v>7.8495746238802484</v>
      </c>
      <c r="BH54" s="81">
        <v>0.57440390368973437</v>
      </c>
      <c r="BI54" s="81">
        <v>396.09791870987948</v>
      </c>
      <c r="BJ54" s="81">
        <v>33.081613552332833</v>
      </c>
      <c r="BK54" s="81">
        <v>220.86001853254845</v>
      </c>
      <c r="BL54" s="81">
        <v>80.034165852459921</v>
      </c>
      <c r="BM54" s="81">
        <v>712.37436677017354</v>
      </c>
      <c r="BN54" s="81">
        <v>0</v>
      </c>
      <c r="BO54" s="81">
        <v>0</v>
      </c>
      <c r="BP54" s="129">
        <v>23105.563883036571</v>
      </c>
      <c r="BQ54" s="81">
        <v>89671.482642694726</v>
      </c>
      <c r="BR54" s="81">
        <v>36.301851529314426</v>
      </c>
      <c r="BS54" s="129">
        <v>89707.784494224034</v>
      </c>
      <c r="BT54" s="81">
        <v>0</v>
      </c>
      <c r="BU54" s="81">
        <v>0</v>
      </c>
      <c r="BV54" s="129">
        <v>0</v>
      </c>
      <c r="BW54" s="81">
        <v>0</v>
      </c>
      <c r="BX54" s="129">
        <v>89707.784494224034</v>
      </c>
      <c r="BY54" s="130">
        <v>112813.34837726061</v>
      </c>
      <c r="BZ54" s="80"/>
      <c r="CA54" s="79"/>
      <c r="CB54" s="86"/>
    </row>
    <row r="55" spans="1:80" ht="14.25" customHeight="1">
      <c r="A55" s="34" t="s">
        <v>479</v>
      </c>
      <c r="B55" s="22" t="s">
        <v>380</v>
      </c>
      <c r="C55" s="90" t="s">
        <v>150</v>
      </c>
      <c r="D55" s="81">
        <v>0</v>
      </c>
      <c r="E55" s="81">
        <v>29.629279656420891</v>
      </c>
      <c r="F55" s="81">
        <v>28.446430557366412</v>
      </c>
      <c r="G55" s="81">
        <v>52.811091700887687</v>
      </c>
      <c r="H55" s="81">
        <v>51.118031958562703</v>
      </c>
      <c r="I55" s="81">
        <v>215.26960027744434</v>
      </c>
      <c r="J55" s="81">
        <v>0.19556233346642446</v>
      </c>
      <c r="K55" s="81">
        <v>97.989380973001047</v>
      </c>
      <c r="L55" s="81">
        <v>1.7606194915861761</v>
      </c>
      <c r="M55" s="81">
        <v>1.4024080177787563</v>
      </c>
      <c r="N55" s="81">
        <v>3.8676136907760417</v>
      </c>
      <c r="O55" s="81">
        <v>6.7697002071579107</v>
      </c>
      <c r="P55" s="81">
        <v>4.6794306750754982E-3</v>
      </c>
      <c r="Q55" s="81">
        <v>8.8781821518607842</v>
      </c>
      <c r="R55" s="81">
        <v>2.5488123519476838E-2</v>
      </c>
      <c r="S55" s="81">
        <v>16.203854175366544</v>
      </c>
      <c r="T55" s="81">
        <v>0</v>
      </c>
      <c r="U55" s="81">
        <v>6.0226677800659063</v>
      </c>
      <c r="V55" s="81">
        <v>0</v>
      </c>
      <c r="W55" s="81">
        <v>0</v>
      </c>
      <c r="X55" s="81">
        <v>0</v>
      </c>
      <c r="Y55" s="81">
        <v>3.484450415213554</v>
      </c>
      <c r="Z55" s="81">
        <v>12.223173763192177</v>
      </c>
      <c r="AA55" s="81">
        <v>398.86244227224336</v>
      </c>
      <c r="AB55" s="81">
        <v>81.732474987014285</v>
      </c>
      <c r="AC55" s="81">
        <v>5.1076874757587865</v>
      </c>
      <c r="AD55" s="81">
        <v>1921.8191850782962</v>
      </c>
      <c r="AE55" s="81">
        <v>765.31454612196933</v>
      </c>
      <c r="AF55" s="81">
        <v>3302.5029525379623</v>
      </c>
      <c r="AG55" s="81">
        <v>2240.1642616554814</v>
      </c>
      <c r="AH55" s="81">
        <v>1970.3943129896388</v>
      </c>
      <c r="AI55" s="81">
        <v>1.3049877397294511</v>
      </c>
      <c r="AJ55" s="81">
        <v>0.64394082921377804</v>
      </c>
      <c r="AK55" s="81">
        <v>735.48976271131619</v>
      </c>
      <c r="AL55" s="81">
        <v>4.4245484615484409</v>
      </c>
      <c r="AM55" s="81">
        <v>171.02440280312231</v>
      </c>
      <c r="AN55" s="81">
        <v>16.108191907512829</v>
      </c>
      <c r="AO55" s="81">
        <v>280.16969696581697</v>
      </c>
      <c r="AP55" s="81">
        <v>661.63918092478161</v>
      </c>
      <c r="AQ55" s="81">
        <v>69.845955009719432</v>
      </c>
      <c r="AR55" s="81">
        <v>1124.4970038118786</v>
      </c>
      <c r="AS55" s="81">
        <v>195.4889943097204</v>
      </c>
      <c r="AT55" s="81">
        <v>0</v>
      </c>
      <c r="AU55" s="81">
        <v>35.535205183096316</v>
      </c>
      <c r="AV55" s="81">
        <v>211.22408419982852</v>
      </c>
      <c r="AW55" s="81">
        <v>2290.1317605677227</v>
      </c>
      <c r="AX55" s="81">
        <v>3.4636502216266063</v>
      </c>
      <c r="AY55" s="81">
        <v>91.576849237843973</v>
      </c>
      <c r="AZ55" s="81">
        <v>4.8966489865302352</v>
      </c>
      <c r="BA55" s="81">
        <v>3.1084738531555098</v>
      </c>
      <c r="BB55" s="81">
        <v>0</v>
      </c>
      <c r="BC55" s="81">
        <v>370.27287230208094</v>
      </c>
      <c r="BD55" s="81">
        <v>549.5781021555656</v>
      </c>
      <c r="BE55" s="81">
        <v>39.682405141257348</v>
      </c>
      <c r="BF55" s="81">
        <v>12.827602278150572</v>
      </c>
      <c r="BG55" s="81">
        <v>13.426492556553779</v>
      </c>
      <c r="BH55" s="81">
        <v>0.9825028879760227</v>
      </c>
      <c r="BI55" s="81">
        <v>326.48648244036474</v>
      </c>
      <c r="BJ55" s="81">
        <v>62.610605539707663</v>
      </c>
      <c r="BK55" s="81">
        <v>519.85422960725543</v>
      </c>
      <c r="BL55" s="81">
        <v>26.666499046863855</v>
      </c>
      <c r="BM55" s="81">
        <v>1.6235276252405442</v>
      </c>
      <c r="BN55" s="81">
        <v>0</v>
      </c>
      <c r="BO55" s="81">
        <v>0</v>
      </c>
      <c r="BP55" s="129">
        <v>19046.584737127891</v>
      </c>
      <c r="BQ55" s="81">
        <v>4696.9435063412056</v>
      </c>
      <c r="BR55" s="81">
        <v>0</v>
      </c>
      <c r="BS55" s="129">
        <v>4696.9435063412056</v>
      </c>
      <c r="BT55" s="81">
        <v>0</v>
      </c>
      <c r="BU55" s="81">
        <v>0</v>
      </c>
      <c r="BV55" s="129">
        <v>0</v>
      </c>
      <c r="BW55" s="81">
        <v>12486.085049429363</v>
      </c>
      <c r="BX55" s="129">
        <v>17183.028555770568</v>
      </c>
      <c r="BY55" s="130">
        <v>36229.613292898459</v>
      </c>
      <c r="BZ55" s="107"/>
      <c r="CB55" s="87"/>
    </row>
    <row r="56" spans="1:80" ht="14.25" customHeight="1">
      <c r="A56" s="34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126.81853552836682</v>
      </c>
      <c r="H56" s="81">
        <v>52.783415431755309</v>
      </c>
      <c r="I56" s="81">
        <v>312.59072173614857</v>
      </c>
      <c r="J56" s="81">
        <v>0.33704593001361405</v>
      </c>
      <c r="K56" s="81">
        <v>30.348402482002818</v>
      </c>
      <c r="L56" s="81">
        <v>29.120145549788013</v>
      </c>
      <c r="M56" s="81">
        <v>0</v>
      </c>
      <c r="N56" s="81">
        <v>0.10332933831296351</v>
      </c>
      <c r="O56" s="81">
        <v>0</v>
      </c>
      <c r="P56" s="81">
        <v>1.4731816950121377E-2</v>
      </c>
      <c r="Q56" s="81">
        <v>9.4542226081133229</v>
      </c>
      <c r="R56" s="81">
        <v>0</v>
      </c>
      <c r="S56" s="81">
        <v>2.4981312664121815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4.4203737605610982</v>
      </c>
      <c r="Z56" s="81">
        <v>2.7943769661889593</v>
      </c>
      <c r="AA56" s="81">
        <v>0</v>
      </c>
      <c r="AB56" s="81">
        <v>31.011301823510156</v>
      </c>
      <c r="AC56" s="81">
        <v>1.1035026929158831</v>
      </c>
      <c r="AD56" s="81">
        <v>11709.123657853732</v>
      </c>
      <c r="AE56" s="81">
        <v>171.48374514634742</v>
      </c>
      <c r="AF56" s="81">
        <v>1144.9205414230094</v>
      </c>
      <c r="AG56" s="81">
        <v>14.76408972659622</v>
      </c>
      <c r="AH56" s="81">
        <v>33.220494102641482</v>
      </c>
      <c r="AI56" s="81">
        <v>0</v>
      </c>
      <c r="AJ56" s="81">
        <v>2.7408929878863555</v>
      </c>
      <c r="AK56" s="81">
        <v>335.61269290421944</v>
      </c>
      <c r="AL56" s="81">
        <v>0</v>
      </c>
      <c r="AM56" s="81">
        <v>15.4947784057494</v>
      </c>
      <c r="AN56" s="81">
        <v>7.3951480278370587</v>
      </c>
      <c r="AO56" s="81">
        <v>529.88629724627776</v>
      </c>
      <c r="AP56" s="81">
        <v>219.71322529408621</v>
      </c>
      <c r="AQ56" s="81">
        <v>33.038508177990515</v>
      </c>
      <c r="AR56" s="81">
        <v>4782.8930821740487</v>
      </c>
      <c r="AS56" s="81">
        <v>832.05640609530622</v>
      </c>
      <c r="AT56" s="81">
        <v>0</v>
      </c>
      <c r="AU56" s="81">
        <v>37.698017335636337</v>
      </c>
      <c r="AV56" s="81">
        <v>183.02842140248754</v>
      </c>
      <c r="AW56" s="81">
        <v>5062.4415121484499</v>
      </c>
      <c r="AX56" s="81">
        <v>4.0119393021699814</v>
      </c>
      <c r="AY56" s="81">
        <v>106.0732860183726</v>
      </c>
      <c r="AZ56" s="81">
        <v>16.64885779575086</v>
      </c>
      <c r="BA56" s="81">
        <v>0.22244251848078378</v>
      </c>
      <c r="BB56" s="81">
        <v>0</v>
      </c>
      <c r="BC56" s="81">
        <v>551.15240295114586</v>
      </c>
      <c r="BD56" s="81">
        <v>757.61267819987074</v>
      </c>
      <c r="BE56" s="81">
        <v>144.93626608180813</v>
      </c>
      <c r="BF56" s="81">
        <v>52.624408131113256</v>
      </c>
      <c r="BG56" s="81">
        <v>56.960768014615162</v>
      </c>
      <c r="BH56" s="81">
        <v>4.1681860575250571</v>
      </c>
      <c r="BI56" s="81">
        <v>833.70502735801665</v>
      </c>
      <c r="BJ56" s="81">
        <v>223.15547428054822</v>
      </c>
      <c r="BK56" s="81">
        <v>988.97806699286184</v>
      </c>
      <c r="BL56" s="81">
        <v>22.015910418893469</v>
      </c>
      <c r="BM56" s="81">
        <v>0.70106169930450712</v>
      </c>
      <c r="BN56" s="81">
        <v>0</v>
      </c>
      <c r="BO56" s="81">
        <v>0</v>
      </c>
      <c r="BP56" s="129">
        <v>29481.87652320382</v>
      </c>
      <c r="BQ56" s="81">
        <v>8662.0237144608309</v>
      </c>
      <c r="BR56" s="81">
        <v>225.33732793990021</v>
      </c>
      <c r="BS56" s="129">
        <v>8887.3610424007311</v>
      </c>
      <c r="BT56" s="81">
        <v>38.64217597229807</v>
      </c>
      <c r="BU56" s="81">
        <v>0</v>
      </c>
      <c r="BV56" s="129">
        <v>38.64217597229807</v>
      </c>
      <c r="BW56" s="81">
        <v>7810.7519613563591</v>
      </c>
      <c r="BX56" s="129">
        <v>16736.755179729389</v>
      </c>
      <c r="BY56" s="130">
        <v>46218.631702933213</v>
      </c>
      <c r="BZ56" s="107"/>
      <c r="CB56" s="87"/>
    </row>
    <row r="57" spans="1:80" ht="14.25" customHeight="1">
      <c r="A57" s="34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11.479795697831367</v>
      </c>
      <c r="H57" s="81">
        <v>2.0041879568663385E-3</v>
      </c>
      <c r="I57" s="81">
        <v>7.3302216582224772E-2</v>
      </c>
      <c r="J57" s="81">
        <v>1.0005193536752524</v>
      </c>
      <c r="K57" s="81">
        <v>3.8937029218731823E-4</v>
      </c>
      <c r="L57" s="81">
        <v>1.2762142676857159E-3</v>
      </c>
      <c r="M57" s="81">
        <v>0</v>
      </c>
      <c r="N57" s="81">
        <v>5.2797994270349974E-5</v>
      </c>
      <c r="O57" s="81">
        <v>0</v>
      </c>
      <c r="P57" s="81">
        <v>1.7195518130152666E-7</v>
      </c>
      <c r="Q57" s="81">
        <v>3.1961671435709105E-2</v>
      </c>
      <c r="R57" s="81">
        <v>0</v>
      </c>
      <c r="S57" s="81">
        <v>3.5740347032598563E-4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6.9473019923512835E-5</v>
      </c>
      <c r="Z57" s="81">
        <v>1.8568236005482843E-3</v>
      </c>
      <c r="AA57" s="81">
        <v>31.642253838003132</v>
      </c>
      <c r="AB57" s="81">
        <v>0</v>
      </c>
      <c r="AC57" s="81">
        <v>3.7318504155766193E-4</v>
      </c>
      <c r="AD57" s="81">
        <v>144.38737431994724</v>
      </c>
      <c r="AE57" s="81">
        <v>37.794686593265112</v>
      </c>
      <c r="AF57" s="81">
        <v>165.93754313440826</v>
      </c>
      <c r="AG57" s="81">
        <v>17.335944874354102</v>
      </c>
      <c r="AH57" s="81">
        <v>1.1971142704128924E-2</v>
      </c>
      <c r="AI57" s="81">
        <v>0</v>
      </c>
      <c r="AJ57" s="81">
        <v>8.3916767221473021E-4</v>
      </c>
      <c r="AK57" s="81">
        <v>0.13226854056346501</v>
      </c>
      <c r="AL57" s="81">
        <v>0</v>
      </c>
      <c r="AM57" s="81">
        <v>6.375433175344415E-3</v>
      </c>
      <c r="AN57" s="81">
        <v>3.902277912124978E-3</v>
      </c>
      <c r="AO57" s="81">
        <v>45.247692042433286</v>
      </c>
      <c r="AP57" s="81">
        <v>0.19199561413465177</v>
      </c>
      <c r="AQ57" s="81">
        <v>8.0538437911081326E-2</v>
      </c>
      <c r="AR57" s="81">
        <v>2.2840030999688414</v>
      </c>
      <c r="AS57" s="81">
        <v>0.50603537913456598</v>
      </c>
      <c r="AT57" s="81">
        <v>0</v>
      </c>
      <c r="AU57" s="81">
        <v>1.2066390034209321E-2</v>
      </c>
      <c r="AV57" s="81">
        <v>12.575564444795766</v>
      </c>
      <c r="AW57" s="81">
        <v>12.691333201176242</v>
      </c>
      <c r="AX57" s="81">
        <v>0.12278367627731135</v>
      </c>
      <c r="AY57" s="81">
        <v>3.2463272824456939</v>
      </c>
      <c r="AZ57" s="81">
        <v>1.3837293099329896E-3</v>
      </c>
      <c r="BA57" s="81">
        <v>6.1005908577994744E-6</v>
      </c>
      <c r="BB57" s="81">
        <v>0</v>
      </c>
      <c r="BC57" s="81">
        <v>0.2203989818935693</v>
      </c>
      <c r="BD57" s="81">
        <v>10.313718379025017</v>
      </c>
      <c r="BE57" s="81">
        <v>0.39482528246508714</v>
      </c>
      <c r="BF57" s="81">
        <v>0.19807638201207026</v>
      </c>
      <c r="BG57" s="81">
        <v>0.28117652600901599</v>
      </c>
      <c r="BH57" s="81">
        <v>1.0465366995428136E-2</v>
      </c>
      <c r="BI57" s="81">
        <v>3.0824300944611656</v>
      </c>
      <c r="BJ57" s="81">
        <v>7.2034026385208685E-2</v>
      </c>
      <c r="BK57" s="81">
        <v>7.802395644392238</v>
      </c>
      <c r="BL57" s="81">
        <v>244.30846526012957</v>
      </c>
      <c r="BM57" s="81">
        <v>2.2165422428058903E-4</v>
      </c>
      <c r="BN57" s="81">
        <v>0</v>
      </c>
      <c r="BO57" s="81">
        <v>0</v>
      </c>
      <c r="BP57" s="129">
        <v>753.4890548853333</v>
      </c>
      <c r="BQ57" s="81">
        <v>0</v>
      </c>
      <c r="BR57" s="81">
        <v>259.110898207015</v>
      </c>
      <c r="BS57" s="129">
        <v>259.110898207015</v>
      </c>
      <c r="BT57" s="81">
        <v>0</v>
      </c>
      <c r="BU57" s="81">
        <v>0</v>
      </c>
      <c r="BV57" s="129">
        <v>0</v>
      </c>
      <c r="BW57" s="81">
        <v>101.42464369191396</v>
      </c>
      <c r="BX57" s="129">
        <v>360.53554189892895</v>
      </c>
      <c r="BY57" s="130">
        <v>1114.0245967842623</v>
      </c>
      <c r="BZ57" s="107"/>
      <c r="CB57" s="87"/>
    </row>
    <row r="58" spans="1:80" ht="14.25" customHeight="1">
      <c r="A58" s="34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15.963083383806815</v>
      </c>
      <c r="G58" s="81">
        <v>67.099450061843797</v>
      </c>
      <c r="H58" s="81">
        <v>89.097607845321846</v>
      </c>
      <c r="I58" s="81">
        <v>111.02549050210008</v>
      </c>
      <c r="J58" s="81">
        <v>2.5870986177694628</v>
      </c>
      <c r="K58" s="81">
        <v>2.6073031052308</v>
      </c>
      <c r="L58" s="81">
        <v>2.346896972256745</v>
      </c>
      <c r="M58" s="81">
        <v>0</v>
      </c>
      <c r="N58" s="81">
        <v>0.34920581975466808</v>
      </c>
      <c r="O58" s="81">
        <v>0</v>
      </c>
      <c r="P58" s="81">
        <v>1.1935683257452041E-3</v>
      </c>
      <c r="Q58" s="81">
        <v>1.1877280081299284</v>
      </c>
      <c r="R58" s="81">
        <v>0</v>
      </c>
      <c r="S58" s="81">
        <v>2.631010529062483</v>
      </c>
      <c r="T58" s="81">
        <v>0</v>
      </c>
      <c r="U58" s="81">
        <v>24.801406421239701</v>
      </c>
      <c r="V58" s="81">
        <v>0</v>
      </c>
      <c r="W58" s="81">
        <v>0</v>
      </c>
      <c r="X58" s="81">
        <v>0</v>
      </c>
      <c r="Y58" s="81">
        <v>5.8741112601509009</v>
      </c>
      <c r="Z58" s="81">
        <v>0.89995725723355069</v>
      </c>
      <c r="AA58" s="81">
        <v>119.39587295248359</v>
      </c>
      <c r="AB58" s="81">
        <v>24.651650485273386</v>
      </c>
      <c r="AC58" s="81">
        <v>8.4235207254329012</v>
      </c>
      <c r="AD58" s="81">
        <v>152.94542224232481</v>
      </c>
      <c r="AE58" s="81">
        <v>298.97539490789677</v>
      </c>
      <c r="AF58" s="81">
        <v>1365.7893719726619</v>
      </c>
      <c r="AG58" s="81">
        <v>134.406337970675</v>
      </c>
      <c r="AH58" s="81">
        <v>10.322956559754543</v>
      </c>
      <c r="AI58" s="81">
        <v>1.5926303457437148</v>
      </c>
      <c r="AJ58" s="81">
        <v>0.82099112622934345</v>
      </c>
      <c r="AK58" s="81">
        <v>202.03982673186056</v>
      </c>
      <c r="AL58" s="81">
        <v>9.8987299891206941</v>
      </c>
      <c r="AM58" s="81">
        <v>51.716301673239307</v>
      </c>
      <c r="AN58" s="81">
        <v>17.520248551730592</v>
      </c>
      <c r="AO58" s="81">
        <v>598.47936764545523</v>
      </c>
      <c r="AP58" s="81">
        <v>3014.6300218217471</v>
      </c>
      <c r="AQ58" s="81">
        <v>17.95549131075963</v>
      </c>
      <c r="AR58" s="81">
        <v>1432.4965247418434</v>
      </c>
      <c r="AS58" s="81">
        <v>249.2840018271425</v>
      </c>
      <c r="AT58" s="81">
        <v>0</v>
      </c>
      <c r="AU58" s="81">
        <v>174.43438486454426</v>
      </c>
      <c r="AV58" s="81">
        <v>72.471762133872204</v>
      </c>
      <c r="AW58" s="81">
        <v>134.58153196519569</v>
      </c>
      <c r="AX58" s="81">
        <v>3.0997596628592188</v>
      </c>
      <c r="AY58" s="81">
        <v>81.955799562779916</v>
      </c>
      <c r="AZ58" s="81">
        <v>2.2043979581791038</v>
      </c>
      <c r="BA58" s="81">
        <v>1.0075633648649593</v>
      </c>
      <c r="BB58" s="81">
        <v>0</v>
      </c>
      <c r="BC58" s="81">
        <v>255.59398452892796</v>
      </c>
      <c r="BD58" s="81">
        <v>338.43599434213115</v>
      </c>
      <c r="BE58" s="81">
        <v>49.972696097089262</v>
      </c>
      <c r="BF58" s="81">
        <v>17.131540470968908</v>
      </c>
      <c r="BG58" s="81">
        <v>17.482698340501081</v>
      </c>
      <c r="BH58" s="81">
        <v>1.2793215753708911</v>
      </c>
      <c r="BI58" s="81">
        <v>270.06257241861829</v>
      </c>
      <c r="BJ58" s="81">
        <v>84.33611919622615</v>
      </c>
      <c r="BK58" s="81">
        <v>356.77069415746877</v>
      </c>
      <c r="BL58" s="81">
        <v>5.8296753027615464</v>
      </c>
      <c r="BM58" s="81">
        <v>86.538432103890742</v>
      </c>
      <c r="BN58" s="81">
        <v>0</v>
      </c>
      <c r="BO58" s="81">
        <v>0</v>
      </c>
      <c r="BP58" s="129">
        <v>9991.0051349798523</v>
      </c>
      <c r="BQ58" s="81">
        <v>0</v>
      </c>
      <c r="BR58" s="81">
        <v>148.11523499391174</v>
      </c>
      <c r="BS58" s="129">
        <v>148.11523499391174</v>
      </c>
      <c r="BT58" s="81">
        <v>31.749594192509559</v>
      </c>
      <c r="BU58" s="81">
        <v>0</v>
      </c>
      <c r="BV58" s="129">
        <v>31.749594192509559</v>
      </c>
      <c r="BW58" s="81">
        <v>308.02071524087916</v>
      </c>
      <c r="BX58" s="129">
        <v>487.88554442730049</v>
      </c>
      <c r="BY58" s="130">
        <v>10478.890679407154</v>
      </c>
      <c r="BZ58" s="107"/>
      <c r="CB58" s="87"/>
    </row>
    <row r="59" spans="1:80" ht="14.25" customHeight="1">
      <c r="A59" s="34" t="s">
        <v>483</v>
      </c>
      <c r="B59" s="22" t="s">
        <v>350</v>
      </c>
      <c r="C59" s="90" t="s">
        <v>154</v>
      </c>
      <c r="D59" s="81">
        <v>1094.1104316701415</v>
      </c>
      <c r="E59" s="81">
        <v>0</v>
      </c>
      <c r="F59" s="81">
        <v>0.58220528233307167</v>
      </c>
      <c r="G59" s="81">
        <v>6.6804914846544099</v>
      </c>
      <c r="H59" s="81">
        <v>7.5320958741980357</v>
      </c>
      <c r="I59" s="81">
        <v>21.701063992055055</v>
      </c>
      <c r="J59" s="81">
        <v>0.78811889696724602</v>
      </c>
      <c r="K59" s="81">
        <v>2.9739967962386813</v>
      </c>
      <c r="L59" s="81">
        <v>4.147783272022787</v>
      </c>
      <c r="M59" s="81">
        <v>0</v>
      </c>
      <c r="N59" s="81">
        <v>2.1978464762801875</v>
      </c>
      <c r="O59" s="81">
        <v>0</v>
      </c>
      <c r="P59" s="81">
        <v>1.098238044280565E-2</v>
      </c>
      <c r="Q59" s="81">
        <v>2.7431140077590683</v>
      </c>
      <c r="R59" s="81">
        <v>1.8226248546755211E-2</v>
      </c>
      <c r="S59" s="81">
        <v>1.4179664687185332</v>
      </c>
      <c r="T59" s="81">
        <v>5.4978627023303164E-3</v>
      </c>
      <c r="U59" s="81">
        <v>4.8972783388723009</v>
      </c>
      <c r="V59" s="81">
        <v>0.20423407244230454</v>
      </c>
      <c r="W59" s="81">
        <v>0</v>
      </c>
      <c r="X59" s="81">
        <v>0</v>
      </c>
      <c r="Y59" s="81">
        <v>0.71936280051258517</v>
      </c>
      <c r="Z59" s="81">
        <v>0.7822860637208332</v>
      </c>
      <c r="AA59" s="81">
        <v>72.588578148986556</v>
      </c>
      <c r="AB59" s="81">
        <v>22.047217141607408</v>
      </c>
      <c r="AC59" s="81">
        <v>1.7145492853352629</v>
      </c>
      <c r="AD59" s="81">
        <v>79.535675296056937</v>
      </c>
      <c r="AE59" s="81">
        <v>10.055355124033564</v>
      </c>
      <c r="AF59" s="81">
        <v>19.904363115248653</v>
      </c>
      <c r="AG59" s="81">
        <v>14.530484016373959</v>
      </c>
      <c r="AH59" s="81">
        <v>2.2970777284571779</v>
      </c>
      <c r="AI59" s="81">
        <v>0</v>
      </c>
      <c r="AJ59" s="81">
        <v>6.8613633188973913E-2</v>
      </c>
      <c r="AK59" s="81">
        <v>16.17603908704714</v>
      </c>
      <c r="AL59" s="81">
        <v>0.11294474544030622</v>
      </c>
      <c r="AM59" s="81">
        <v>15.877477235009808</v>
      </c>
      <c r="AN59" s="81">
        <v>4.7718276343448442</v>
      </c>
      <c r="AO59" s="81">
        <v>13.953783092485063</v>
      </c>
      <c r="AP59" s="81">
        <v>59.218832083862246</v>
      </c>
      <c r="AQ59" s="81">
        <v>0.80946925114520729</v>
      </c>
      <c r="AR59" s="81">
        <v>120.09976430582203</v>
      </c>
      <c r="AS59" s="81">
        <v>20.887880590491541</v>
      </c>
      <c r="AT59" s="81">
        <v>0</v>
      </c>
      <c r="AU59" s="81">
        <v>4.2363720977831445</v>
      </c>
      <c r="AV59" s="81">
        <v>15.001514465917163</v>
      </c>
      <c r="AW59" s="81">
        <v>120.99206694413007</v>
      </c>
      <c r="AX59" s="81">
        <v>0.12032597705767864</v>
      </c>
      <c r="AY59" s="81">
        <v>3.2463368878142811</v>
      </c>
      <c r="AZ59" s="81">
        <v>0.45501519092917664</v>
      </c>
      <c r="BA59" s="81">
        <v>9.7922008443061051E-6</v>
      </c>
      <c r="BB59" s="81">
        <v>0.53359247430828849</v>
      </c>
      <c r="BC59" s="81">
        <v>25.132809204777224</v>
      </c>
      <c r="BD59" s="81">
        <v>68.899530361587949</v>
      </c>
      <c r="BE59" s="81">
        <v>5.7514276211249911</v>
      </c>
      <c r="BF59" s="81">
        <v>1.4221201214692996</v>
      </c>
      <c r="BG59" s="81">
        <v>1.4651004916580324</v>
      </c>
      <c r="BH59" s="81">
        <v>0.10664609822767798</v>
      </c>
      <c r="BI59" s="81">
        <v>21.103300836296651</v>
      </c>
      <c r="BJ59" s="81">
        <v>5.9503381888706421</v>
      </c>
      <c r="BK59" s="81">
        <v>24.865139423315064</v>
      </c>
      <c r="BL59" s="81">
        <v>7.1762029287534626E-2</v>
      </c>
      <c r="BM59" s="81">
        <v>18.824588589334454</v>
      </c>
      <c r="BN59" s="81">
        <v>0</v>
      </c>
      <c r="BO59" s="81">
        <v>0</v>
      </c>
      <c r="BP59" s="129">
        <v>1944.3409102996352</v>
      </c>
      <c r="BQ59" s="81">
        <v>1372.1436708927386</v>
      </c>
      <c r="BR59" s="81">
        <v>466.1496418725921</v>
      </c>
      <c r="BS59" s="129">
        <v>1838.2933127653307</v>
      </c>
      <c r="BT59" s="81">
        <v>8.9012151252829987</v>
      </c>
      <c r="BU59" s="81">
        <v>0</v>
      </c>
      <c r="BV59" s="129">
        <v>8.9012151252829987</v>
      </c>
      <c r="BW59" s="81">
        <v>3327.3111917108467</v>
      </c>
      <c r="BX59" s="129">
        <v>5174.5057196014604</v>
      </c>
      <c r="BY59" s="130">
        <v>7118.8466299010961</v>
      </c>
      <c r="BZ59" s="107"/>
      <c r="CB59" s="87"/>
    </row>
    <row r="60" spans="1:80" ht="14.25" customHeight="1">
      <c r="A60" s="34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67.797224557018666</v>
      </c>
      <c r="H60" s="81">
        <v>7.545955562030997</v>
      </c>
      <c r="I60" s="81">
        <v>49.747373426464151</v>
      </c>
      <c r="J60" s="81">
        <v>7.452456802765807E-2</v>
      </c>
      <c r="K60" s="81">
        <v>1.1925337347651401</v>
      </c>
      <c r="L60" s="81">
        <v>0.22484596945284338</v>
      </c>
      <c r="M60" s="81">
        <v>0</v>
      </c>
      <c r="N60" s="81">
        <v>0.15695152644403129</v>
      </c>
      <c r="O60" s="81">
        <v>0</v>
      </c>
      <c r="P60" s="81">
        <v>7.0403324513273868E-3</v>
      </c>
      <c r="Q60" s="81">
        <v>0.49548639209142276</v>
      </c>
      <c r="R60" s="81">
        <v>0</v>
      </c>
      <c r="S60" s="81">
        <v>4.8557996402406687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0.63590625298241199</v>
      </c>
      <c r="Z60" s="81">
        <v>1.1072968942131707</v>
      </c>
      <c r="AA60" s="81">
        <v>1.6597332127385032</v>
      </c>
      <c r="AB60" s="81">
        <v>0</v>
      </c>
      <c r="AC60" s="81">
        <v>1.746386089598625</v>
      </c>
      <c r="AD60" s="81">
        <v>211.62369027903335</v>
      </c>
      <c r="AE60" s="81">
        <v>5.6443447571592742</v>
      </c>
      <c r="AF60" s="81">
        <v>940.03156036980931</v>
      </c>
      <c r="AG60" s="81">
        <v>9.0805947912330538</v>
      </c>
      <c r="AH60" s="81">
        <v>55.309103122447155</v>
      </c>
      <c r="AI60" s="81">
        <v>0</v>
      </c>
      <c r="AJ60" s="81">
        <v>0.24723269011356686</v>
      </c>
      <c r="AK60" s="81">
        <v>55.656385993900891</v>
      </c>
      <c r="AL60" s="81">
        <v>0</v>
      </c>
      <c r="AM60" s="81">
        <v>9.2845242463329942</v>
      </c>
      <c r="AN60" s="81">
        <v>0.68662883720301482</v>
      </c>
      <c r="AO60" s="81">
        <v>15.65311274680699</v>
      </c>
      <c r="AP60" s="81">
        <v>0.6788624333715837</v>
      </c>
      <c r="AQ60" s="81">
        <v>12.687139413670398</v>
      </c>
      <c r="AR60" s="81">
        <v>172.81249961758476</v>
      </c>
      <c r="AS60" s="81">
        <v>46.68202902718</v>
      </c>
      <c r="AT60" s="81">
        <v>0</v>
      </c>
      <c r="AU60" s="81">
        <v>1.304271328185189</v>
      </c>
      <c r="AV60" s="81">
        <v>9.1877601305769474</v>
      </c>
      <c r="AW60" s="81">
        <v>15.395398990758212</v>
      </c>
      <c r="AX60" s="81">
        <v>0.28323941625544236</v>
      </c>
      <c r="AY60" s="81">
        <v>7.4886814952285707</v>
      </c>
      <c r="AZ60" s="81">
        <v>0.21981707377424992</v>
      </c>
      <c r="BA60" s="81">
        <v>9.3697553975466471E-3</v>
      </c>
      <c r="BB60" s="81">
        <v>0</v>
      </c>
      <c r="BC60" s="81">
        <v>92.740199269421595</v>
      </c>
      <c r="BD60" s="81">
        <v>20.9840743298614</v>
      </c>
      <c r="BE60" s="81">
        <v>88.921281740305943</v>
      </c>
      <c r="BF60" s="81">
        <v>12.733367253645094</v>
      </c>
      <c r="BG60" s="81">
        <v>0.10825050346382736</v>
      </c>
      <c r="BH60" s="81">
        <v>7.9213861572621988E-3</v>
      </c>
      <c r="BI60" s="81">
        <v>23.468491708083064</v>
      </c>
      <c r="BJ60" s="81">
        <v>7.1643380336166373</v>
      </c>
      <c r="BK60" s="81">
        <v>104.31570565547442</v>
      </c>
      <c r="BL60" s="81">
        <v>1.5639385698359036</v>
      </c>
      <c r="BM60" s="81">
        <v>0.21568707781296897</v>
      </c>
      <c r="BN60" s="81">
        <v>0</v>
      </c>
      <c r="BO60" s="81">
        <v>0</v>
      </c>
      <c r="BP60" s="129">
        <v>2059.4365602022199</v>
      </c>
      <c r="BQ60" s="81">
        <v>1572.7728193065504</v>
      </c>
      <c r="BR60" s="81">
        <v>0</v>
      </c>
      <c r="BS60" s="129">
        <v>1572.7728193065504</v>
      </c>
      <c r="BT60" s="81">
        <v>0</v>
      </c>
      <c r="BU60" s="81">
        <v>0</v>
      </c>
      <c r="BV60" s="129">
        <v>0</v>
      </c>
      <c r="BW60" s="81">
        <v>7291.512850380057</v>
      </c>
      <c r="BX60" s="129">
        <v>8864.2856696866074</v>
      </c>
      <c r="BY60" s="130">
        <v>10923.722229888826</v>
      </c>
      <c r="BZ60" s="107"/>
      <c r="CB60" s="87"/>
    </row>
    <row r="61" spans="1:80" ht="14.25" customHeight="1">
      <c r="A61" s="34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10.519960724332067</v>
      </c>
      <c r="H61" s="81">
        <v>0.58069290872446033</v>
      </c>
      <c r="I61" s="81">
        <v>2.6526972550229693</v>
      </c>
      <c r="J61" s="81">
        <v>6.8497416688628775E-4</v>
      </c>
      <c r="K61" s="81">
        <v>0.10824773192379548</v>
      </c>
      <c r="L61" s="81">
        <v>0.22547747987661543</v>
      </c>
      <c r="M61" s="81">
        <v>0</v>
      </c>
      <c r="N61" s="81">
        <v>9.4304456906099399E-3</v>
      </c>
      <c r="O61" s="81">
        <v>0</v>
      </c>
      <c r="P61" s="81">
        <v>4.5731107536258435E-5</v>
      </c>
      <c r="Q61" s="81">
        <v>3.246486186905778E-3</v>
      </c>
      <c r="R61" s="81">
        <v>0</v>
      </c>
      <c r="S61" s="81">
        <v>1.4115649457661477E-2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1.6696589945455871E-2</v>
      </c>
      <c r="Z61" s="81">
        <v>0.25632865931762078</v>
      </c>
      <c r="AA61" s="81">
        <v>0.51649895369441534</v>
      </c>
      <c r="AB61" s="81">
        <v>0</v>
      </c>
      <c r="AC61" s="81">
        <v>0.10131480434678074</v>
      </c>
      <c r="AD61" s="81">
        <v>21.266009231590782</v>
      </c>
      <c r="AE61" s="81">
        <v>0.80396656781895814</v>
      </c>
      <c r="AF61" s="81">
        <v>21.455559009151035</v>
      </c>
      <c r="AG61" s="81">
        <v>1.1054193588503618</v>
      </c>
      <c r="AH61" s="81">
        <v>3.0308547377162722</v>
      </c>
      <c r="AI61" s="81">
        <v>0</v>
      </c>
      <c r="AJ61" s="81">
        <v>0.25293101508677573</v>
      </c>
      <c r="AK61" s="81">
        <v>30.377886550819813</v>
      </c>
      <c r="AL61" s="81">
        <v>0</v>
      </c>
      <c r="AM61" s="81">
        <v>0.89536754870074953</v>
      </c>
      <c r="AN61" s="81">
        <v>0.68239965118334334</v>
      </c>
      <c r="AO61" s="81">
        <v>50.695456258064837</v>
      </c>
      <c r="AP61" s="81">
        <v>1.3177147197266976</v>
      </c>
      <c r="AQ61" s="81">
        <v>2.237583001487895</v>
      </c>
      <c r="AR61" s="81">
        <v>11.786404841254546</v>
      </c>
      <c r="AS61" s="81">
        <v>76.76580375058181</v>
      </c>
      <c r="AT61" s="81">
        <v>0</v>
      </c>
      <c r="AU61" s="81">
        <v>3.3936721772228449</v>
      </c>
      <c r="AV61" s="81">
        <v>12.001014703973595</v>
      </c>
      <c r="AW61" s="81">
        <v>20.109407193462243</v>
      </c>
      <c r="AX61" s="81">
        <v>0.36996616704369856</v>
      </c>
      <c r="AY61" s="81">
        <v>9.7816851398327902</v>
      </c>
      <c r="AZ61" s="81">
        <v>0.33798904257813389</v>
      </c>
      <c r="BA61" s="81">
        <v>0</v>
      </c>
      <c r="BB61" s="81">
        <v>0</v>
      </c>
      <c r="BC61" s="81">
        <v>50.618652321687229</v>
      </c>
      <c r="BD61" s="81">
        <v>27.409312063323082</v>
      </c>
      <c r="BE61" s="81">
        <v>13.199810734063274</v>
      </c>
      <c r="BF61" s="81">
        <v>4.7604621540849488</v>
      </c>
      <c r="BG61" s="81">
        <v>5.1233142391719779</v>
      </c>
      <c r="BH61" s="81">
        <v>0.37490588214254666</v>
      </c>
      <c r="BI61" s="81">
        <v>14.760920204454294</v>
      </c>
      <c r="BJ61" s="81">
        <v>20.592979564825455</v>
      </c>
      <c r="BK61" s="81">
        <v>91.233912612713851</v>
      </c>
      <c r="BL61" s="81">
        <v>0.26188969970939047</v>
      </c>
      <c r="BM61" s="81">
        <v>6.4455208392572988E-2</v>
      </c>
      <c r="BN61" s="81">
        <v>0</v>
      </c>
      <c r="BO61" s="81">
        <v>0</v>
      </c>
      <c r="BP61" s="129">
        <v>512.07314374450959</v>
      </c>
      <c r="BQ61" s="81">
        <v>7.380173406254551</v>
      </c>
      <c r="BR61" s="81">
        <v>0</v>
      </c>
      <c r="BS61" s="129">
        <v>7.380173406254551</v>
      </c>
      <c r="BT61" s="81">
        <v>0</v>
      </c>
      <c r="BU61" s="81">
        <v>0</v>
      </c>
      <c r="BV61" s="129">
        <v>0</v>
      </c>
      <c r="BW61" s="81">
        <v>0</v>
      </c>
      <c r="BX61" s="129">
        <v>7.380173406254551</v>
      </c>
      <c r="BY61" s="130">
        <v>519.45331715076418</v>
      </c>
      <c r="BZ61" s="107"/>
      <c r="CB61" s="87"/>
    </row>
    <row r="62" spans="1:80" ht="14.25" customHeight="1">
      <c r="A62" s="34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1.585542955709255E-2</v>
      </c>
      <c r="G62" s="81">
        <v>63.591206594764877</v>
      </c>
      <c r="H62" s="81">
        <v>5.6224221517817154</v>
      </c>
      <c r="I62" s="81">
        <v>70.345355198555609</v>
      </c>
      <c r="J62" s="81">
        <v>0.75599280408293912</v>
      </c>
      <c r="K62" s="81">
        <v>81.699646943695981</v>
      </c>
      <c r="L62" s="81">
        <v>8.6076782901266441E-2</v>
      </c>
      <c r="M62" s="81">
        <v>0</v>
      </c>
      <c r="N62" s="81">
        <v>0.45894773679147088</v>
      </c>
      <c r="O62" s="81">
        <v>3.1138365171066364E-2</v>
      </c>
      <c r="P62" s="81">
        <v>5.0568371784066035E-2</v>
      </c>
      <c r="Q62" s="81">
        <v>10.307257946179531</v>
      </c>
      <c r="R62" s="81">
        <v>0.44004526493865304</v>
      </c>
      <c r="S62" s="81">
        <v>0.43366254249759312</v>
      </c>
      <c r="T62" s="81">
        <v>0.18202160058633238</v>
      </c>
      <c r="U62" s="81">
        <v>31.443841086766092</v>
      </c>
      <c r="V62" s="81">
        <v>7.5577592197955985</v>
      </c>
      <c r="W62" s="81">
        <v>0</v>
      </c>
      <c r="X62" s="81">
        <v>0</v>
      </c>
      <c r="Y62" s="81">
        <v>0.88328322414239935</v>
      </c>
      <c r="Z62" s="81">
        <v>8.5692690382994154</v>
      </c>
      <c r="AA62" s="81">
        <v>71.229936360262286</v>
      </c>
      <c r="AB62" s="81">
        <v>22.657620940585257</v>
      </c>
      <c r="AC62" s="81">
        <v>1.2146658150145551</v>
      </c>
      <c r="AD62" s="81">
        <v>278.08315889096048</v>
      </c>
      <c r="AE62" s="81">
        <v>48.32938558774655</v>
      </c>
      <c r="AF62" s="81">
        <v>170.94632851553484</v>
      </c>
      <c r="AG62" s="81">
        <v>5.8267845736028834</v>
      </c>
      <c r="AH62" s="81">
        <v>208.50456057527174</v>
      </c>
      <c r="AI62" s="81">
        <v>6.7118817743894823</v>
      </c>
      <c r="AJ62" s="81">
        <v>2.3757582957528451</v>
      </c>
      <c r="AK62" s="81">
        <v>239.0166151553141</v>
      </c>
      <c r="AL62" s="81">
        <v>8.2981076987502256</v>
      </c>
      <c r="AM62" s="81">
        <v>5.0035448059737266</v>
      </c>
      <c r="AN62" s="81">
        <v>0.12281852435993559</v>
      </c>
      <c r="AO62" s="81">
        <v>15.756475967997156</v>
      </c>
      <c r="AP62" s="81">
        <v>309.20138032440781</v>
      </c>
      <c r="AQ62" s="81">
        <v>47.819837059810929</v>
      </c>
      <c r="AR62" s="81">
        <v>9.7064305686898376</v>
      </c>
      <c r="AS62" s="81">
        <v>4.4330447354662095</v>
      </c>
      <c r="AT62" s="81">
        <v>0</v>
      </c>
      <c r="AU62" s="81">
        <v>10.398384922950058</v>
      </c>
      <c r="AV62" s="81">
        <v>60.701793599531129</v>
      </c>
      <c r="AW62" s="81">
        <v>127.6724385089795</v>
      </c>
      <c r="AX62" s="81">
        <v>0.82937838316394275</v>
      </c>
      <c r="AY62" s="81">
        <v>21.92827055165565</v>
      </c>
      <c r="AZ62" s="81">
        <v>1.2828734218518418</v>
      </c>
      <c r="BA62" s="81">
        <v>0.21936679776467014</v>
      </c>
      <c r="BB62" s="81">
        <v>0.50302814700950638</v>
      </c>
      <c r="BC62" s="81">
        <v>375.06810505650071</v>
      </c>
      <c r="BD62" s="81">
        <v>745.98080661403878</v>
      </c>
      <c r="BE62" s="81">
        <v>89.646127499880677</v>
      </c>
      <c r="BF62" s="81">
        <v>12.829089226212478</v>
      </c>
      <c r="BG62" s="81">
        <v>24.604139573395738</v>
      </c>
      <c r="BH62" s="81">
        <v>1.8004432717781289</v>
      </c>
      <c r="BI62" s="81">
        <v>21.448566314587854</v>
      </c>
      <c r="BJ62" s="81">
        <v>8.736649800131973</v>
      </c>
      <c r="BK62" s="81">
        <v>215.78537806348785</v>
      </c>
      <c r="BL62" s="81">
        <v>1.3071817991346</v>
      </c>
      <c r="BM62" s="81">
        <v>0.1572481848107205</v>
      </c>
      <c r="BN62" s="81">
        <v>0</v>
      </c>
      <c r="BO62" s="81">
        <v>0</v>
      </c>
      <c r="BP62" s="129">
        <v>3458.6119562090475</v>
      </c>
      <c r="BQ62" s="81">
        <v>12641.359768963439</v>
      </c>
      <c r="BR62" s="81">
        <v>140.23809348009121</v>
      </c>
      <c r="BS62" s="129">
        <v>12781.59786244353</v>
      </c>
      <c r="BT62" s="81">
        <v>0</v>
      </c>
      <c r="BU62" s="81">
        <v>0</v>
      </c>
      <c r="BV62" s="129">
        <v>0</v>
      </c>
      <c r="BW62" s="81">
        <v>4669.5278956039683</v>
      </c>
      <c r="BX62" s="129">
        <v>17451.125758047499</v>
      </c>
      <c r="BY62" s="130">
        <v>20909.737714256546</v>
      </c>
      <c r="BZ62" s="107"/>
      <c r="CB62" s="87"/>
    </row>
    <row r="63" spans="1:80" ht="14.25" customHeight="1">
      <c r="A63" s="34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246.35359087246428</v>
      </c>
      <c r="H63" s="81">
        <v>178.3683904147486</v>
      </c>
      <c r="I63" s="81">
        <v>463.8165663433366</v>
      </c>
      <c r="J63" s="81">
        <v>8.0077872637146399</v>
      </c>
      <c r="K63" s="81">
        <v>100.0580129066859</v>
      </c>
      <c r="L63" s="81">
        <v>42.917788252583279</v>
      </c>
      <c r="M63" s="81">
        <v>0</v>
      </c>
      <c r="N63" s="81">
        <v>21.381388996867127</v>
      </c>
      <c r="O63" s="81">
        <v>6.3795769626496028</v>
      </c>
      <c r="P63" s="81">
        <v>0.43435672843876838</v>
      </c>
      <c r="Q63" s="81">
        <v>39.986311384649824</v>
      </c>
      <c r="R63" s="81">
        <v>0.14458149911414198</v>
      </c>
      <c r="S63" s="81">
        <v>46.741318720956428</v>
      </c>
      <c r="T63" s="81">
        <v>0.47397672745143571</v>
      </c>
      <c r="U63" s="81">
        <v>42.921419160033821</v>
      </c>
      <c r="V63" s="81">
        <v>1.8958343862880074</v>
      </c>
      <c r="W63" s="81">
        <v>0</v>
      </c>
      <c r="X63" s="81">
        <v>0</v>
      </c>
      <c r="Y63" s="81">
        <v>10.184583096552263</v>
      </c>
      <c r="Z63" s="81">
        <v>6.1665637279440659</v>
      </c>
      <c r="AA63" s="81">
        <v>1608.9487959693138</v>
      </c>
      <c r="AB63" s="81">
        <v>379.7796681019679</v>
      </c>
      <c r="AC63" s="81">
        <v>18.030902253465896</v>
      </c>
      <c r="AD63" s="81">
        <v>4902.0356645180855</v>
      </c>
      <c r="AE63" s="81">
        <v>204.85679942550104</v>
      </c>
      <c r="AF63" s="81">
        <v>2653.2330984873834</v>
      </c>
      <c r="AG63" s="81">
        <v>347.6144845345608</v>
      </c>
      <c r="AH63" s="81">
        <v>6562.5352780311441</v>
      </c>
      <c r="AI63" s="81">
        <v>0.44018964753361545</v>
      </c>
      <c r="AJ63" s="81">
        <v>0.55749451079256795</v>
      </c>
      <c r="AK63" s="81">
        <v>583.01355279800691</v>
      </c>
      <c r="AL63" s="81">
        <v>4.2347763728329646</v>
      </c>
      <c r="AM63" s="81">
        <v>464.85982471792295</v>
      </c>
      <c r="AN63" s="81">
        <v>143.83586266329905</v>
      </c>
      <c r="AO63" s="81">
        <v>550.55048034186746</v>
      </c>
      <c r="AP63" s="81">
        <v>5971.5482297480849</v>
      </c>
      <c r="AQ63" s="81">
        <v>26.311899839409975</v>
      </c>
      <c r="AR63" s="81">
        <v>1330.2922400819079</v>
      </c>
      <c r="AS63" s="81">
        <v>179.98869611786296</v>
      </c>
      <c r="AT63" s="81">
        <v>0</v>
      </c>
      <c r="AU63" s="81">
        <v>172.31357981015725</v>
      </c>
      <c r="AV63" s="81">
        <v>367.64972291631437</v>
      </c>
      <c r="AW63" s="81">
        <v>3548.1573640035422</v>
      </c>
      <c r="AX63" s="81">
        <v>4.4210907177436258</v>
      </c>
      <c r="AY63" s="81">
        <v>116.89100579431485</v>
      </c>
      <c r="AZ63" s="81">
        <v>9.5084004254862435</v>
      </c>
      <c r="BA63" s="81">
        <v>3.212101472059486E-5</v>
      </c>
      <c r="BB63" s="81">
        <v>4.3197982575484781</v>
      </c>
      <c r="BC63" s="81">
        <v>527.68880903624404</v>
      </c>
      <c r="BD63" s="81">
        <v>1813.7460913514037</v>
      </c>
      <c r="BE63" s="81">
        <v>95.090099597545588</v>
      </c>
      <c r="BF63" s="81">
        <v>14.134295107273068</v>
      </c>
      <c r="BG63" s="81">
        <v>43.765489440994358</v>
      </c>
      <c r="BH63" s="81">
        <v>3.2026025850267326</v>
      </c>
      <c r="BI63" s="81">
        <v>342.65991147927951</v>
      </c>
      <c r="BJ63" s="81">
        <v>114.2196966459535</v>
      </c>
      <c r="BK63" s="81">
        <v>586.17531568229128</v>
      </c>
      <c r="BL63" s="81">
        <v>11.474127975531813</v>
      </c>
      <c r="BM63" s="81">
        <v>172.71372052994553</v>
      </c>
      <c r="BN63" s="81">
        <v>0</v>
      </c>
      <c r="BO63" s="81">
        <v>0</v>
      </c>
      <c r="BP63" s="129">
        <v>35097.031139083017</v>
      </c>
      <c r="BQ63" s="81">
        <v>3514.8680142595185</v>
      </c>
      <c r="BR63" s="81">
        <v>3196.0139133532603</v>
      </c>
      <c r="BS63" s="129">
        <v>6710.8819276127788</v>
      </c>
      <c r="BT63" s="81">
        <v>0</v>
      </c>
      <c r="BU63" s="81">
        <v>0</v>
      </c>
      <c r="BV63" s="129">
        <v>0</v>
      </c>
      <c r="BW63" s="81">
        <v>23333.729754139156</v>
      </c>
      <c r="BX63" s="129">
        <v>30044.611681751936</v>
      </c>
      <c r="BY63" s="130">
        <v>65141.642820834953</v>
      </c>
      <c r="BZ63" s="107"/>
      <c r="CB63" s="87"/>
    </row>
    <row r="64" spans="1:80" ht="14.25" customHeight="1">
      <c r="A64" s="34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0.23025888684405593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3.9097882843185073E-4</v>
      </c>
      <c r="BA64" s="81">
        <v>0</v>
      </c>
      <c r="BB64" s="81">
        <v>0</v>
      </c>
      <c r="BC64" s="81">
        <v>0</v>
      </c>
      <c r="BD64" s="81">
        <v>0</v>
      </c>
      <c r="BE64" s="81">
        <v>14.955422751370625</v>
      </c>
      <c r="BF64" s="81">
        <v>1.2834216974323358</v>
      </c>
      <c r="BG64" s="81">
        <v>0.52967628719098503</v>
      </c>
      <c r="BH64" s="81">
        <v>3.8759823510536903E-2</v>
      </c>
      <c r="BI64" s="81">
        <v>0.35577240827570483</v>
      </c>
      <c r="BJ64" s="81">
        <v>9.3881106499066516E-2</v>
      </c>
      <c r="BK64" s="81">
        <v>0.55945071423216042</v>
      </c>
      <c r="BL64" s="81">
        <v>0</v>
      </c>
      <c r="BM64" s="81">
        <v>0</v>
      </c>
      <c r="BN64" s="81">
        <v>0</v>
      </c>
      <c r="BO64" s="81">
        <v>0</v>
      </c>
      <c r="BP64" s="129">
        <v>18.0470346541839</v>
      </c>
      <c r="BQ64" s="81">
        <v>89.031707685686982</v>
      </c>
      <c r="BR64" s="81">
        <v>91283.228776987889</v>
      </c>
      <c r="BS64" s="129">
        <v>91372.260484673578</v>
      </c>
      <c r="BT64" s="81">
        <v>0</v>
      </c>
      <c r="BU64" s="81">
        <v>0</v>
      </c>
      <c r="BV64" s="129">
        <v>0</v>
      </c>
      <c r="BW64" s="81">
        <v>9657.4852271951022</v>
      </c>
      <c r="BX64" s="129">
        <v>101029.74571186869</v>
      </c>
      <c r="BY64" s="130">
        <v>101047.79274652287</v>
      </c>
      <c r="BZ64" s="107"/>
      <c r="CB64" s="87"/>
    </row>
    <row r="65" spans="1:80" ht="14.25" customHeight="1">
      <c r="A65" s="34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34.121103628052907</v>
      </c>
      <c r="H65" s="81">
        <v>8.3425595284044487</v>
      </c>
      <c r="I65" s="81">
        <v>8.5314876946036655</v>
      </c>
      <c r="J65" s="81">
        <v>7.290119138653634E-3</v>
      </c>
      <c r="K65" s="81">
        <v>8.2005857212824482E-2</v>
      </c>
      <c r="L65" s="81">
        <v>1.6268472270531624E-2</v>
      </c>
      <c r="M65" s="81">
        <v>0</v>
      </c>
      <c r="N65" s="81">
        <v>2.4110244862748369E-2</v>
      </c>
      <c r="O65" s="81">
        <v>0</v>
      </c>
      <c r="P65" s="81">
        <v>3.3266590194034218E-5</v>
      </c>
      <c r="Q65" s="81">
        <v>2.5325824298660274E-2</v>
      </c>
      <c r="R65" s="81">
        <v>0</v>
      </c>
      <c r="S65" s="81">
        <v>3.7156712752118411E-2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4.0548865165199503E-2</v>
      </c>
      <c r="Z65" s="81">
        <v>10.043995389445445</v>
      </c>
      <c r="AA65" s="81">
        <v>0.33011556775862033</v>
      </c>
      <c r="AB65" s="81">
        <v>0</v>
      </c>
      <c r="AC65" s="81">
        <v>0.39975917422264118</v>
      </c>
      <c r="AD65" s="81">
        <v>60.829725721771162</v>
      </c>
      <c r="AE65" s="81">
        <v>0.62817947622538894</v>
      </c>
      <c r="AF65" s="81">
        <v>23.364149350781556</v>
      </c>
      <c r="AG65" s="81">
        <v>1.5998728411666212</v>
      </c>
      <c r="AH65" s="81">
        <v>27.75795227384339</v>
      </c>
      <c r="AI65" s="81">
        <v>0</v>
      </c>
      <c r="AJ65" s="81">
        <v>1.3205475953000959E-3</v>
      </c>
      <c r="AK65" s="81">
        <v>24.394266293179093</v>
      </c>
      <c r="AL65" s="81">
        <v>0</v>
      </c>
      <c r="AM65" s="81">
        <v>3.555763128163365</v>
      </c>
      <c r="AN65" s="81">
        <v>4.9802449159317447E-2</v>
      </c>
      <c r="AO65" s="81">
        <v>47.511993268105378</v>
      </c>
      <c r="AP65" s="81">
        <v>0.57588335602022589</v>
      </c>
      <c r="AQ65" s="81">
        <v>1.1260555898750484</v>
      </c>
      <c r="AR65" s="81">
        <v>294.50704861628896</v>
      </c>
      <c r="AS65" s="81">
        <v>0.41098644038492782</v>
      </c>
      <c r="AT65" s="81">
        <v>0</v>
      </c>
      <c r="AU65" s="81">
        <v>0.64266904198921215</v>
      </c>
      <c r="AV65" s="81">
        <v>44.157471120349456</v>
      </c>
      <c r="AW65" s="81">
        <v>73.992123940872972</v>
      </c>
      <c r="AX65" s="81">
        <v>1.3612824198381632</v>
      </c>
      <c r="AY65" s="81">
        <v>35.991496529664488</v>
      </c>
      <c r="AZ65" s="81">
        <v>1.0125211897370479</v>
      </c>
      <c r="BA65" s="81">
        <v>6.1459868063947288E-3</v>
      </c>
      <c r="BB65" s="81">
        <v>0</v>
      </c>
      <c r="BC65" s="81">
        <v>40.648149833312573</v>
      </c>
      <c r="BD65" s="81">
        <v>100.85196424799732</v>
      </c>
      <c r="BE65" s="81">
        <v>923.57596577581216</v>
      </c>
      <c r="BF65" s="81">
        <v>49.763660315304435</v>
      </c>
      <c r="BG65" s="81">
        <v>18.735581728340527</v>
      </c>
      <c r="BH65" s="81">
        <v>1.3710031177889466</v>
      </c>
      <c r="BI65" s="81">
        <v>72.803673131052449</v>
      </c>
      <c r="BJ65" s="81">
        <v>19.443574569753995</v>
      </c>
      <c r="BK65" s="81">
        <v>12.159976736325815</v>
      </c>
      <c r="BL65" s="81">
        <v>0.15844081382461131</v>
      </c>
      <c r="BM65" s="81">
        <v>5.1545084703571567E-2</v>
      </c>
      <c r="BN65" s="81">
        <v>0</v>
      </c>
      <c r="BO65" s="81">
        <v>0</v>
      </c>
      <c r="BP65" s="129">
        <v>1945.0420052808124</v>
      </c>
      <c r="BQ65" s="81">
        <v>16590.744881001414</v>
      </c>
      <c r="BR65" s="81">
        <v>35008.594030486594</v>
      </c>
      <c r="BS65" s="129">
        <v>51599.338911488012</v>
      </c>
      <c r="BT65" s="81">
        <v>0</v>
      </c>
      <c r="BU65" s="81">
        <v>0</v>
      </c>
      <c r="BV65" s="129">
        <v>0</v>
      </c>
      <c r="BW65" s="81">
        <v>2965.5955185149137</v>
      </c>
      <c r="BX65" s="129">
        <v>54564.934430002926</v>
      </c>
      <c r="BY65" s="130">
        <v>56509.976435283737</v>
      </c>
      <c r="BZ65" s="107"/>
      <c r="CB65" s="87"/>
    </row>
    <row r="66" spans="1:80" ht="14.25" customHeight="1">
      <c r="A66" s="34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14.079026266756932</v>
      </c>
      <c r="H66" s="81">
        <v>3.443737800561661</v>
      </c>
      <c r="I66" s="81">
        <v>3.5344426574014394</v>
      </c>
      <c r="J66" s="81">
        <v>3.0134726870447584E-3</v>
      </c>
      <c r="K66" s="81">
        <v>3.3833348590942613E-2</v>
      </c>
      <c r="L66" s="81">
        <v>6.3933812219910159E-3</v>
      </c>
      <c r="M66" s="81">
        <v>0</v>
      </c>
      <c r="N66" s="81">
        <v>9.9487554276061589E-3</v>
      </c>
      <c r="O66" s="81">
        <v>0</v>
      </c>
      <c r="P66" s="81">
        <v>1.4400553837220129E-5</v>
      </c>
      <c r="Q66" s="81">
        <v>1.0540186438048604E-2</v>
      </c>
      <c r="R66" s="81">
        <v>0</v>
      </c>
      <c r="S66" s="81">
        <v>1.5865851825448269E-2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1.6850087976483411E-2</v>
      </c>
      <c r="Z66" s="81">
        <v>4.1477602076469271</v>
      </c>
      <c r="AA66" s="81">
        <v>0.1355733769432102</v>
      </c>
      <c r="AB66" s="81">
        <v>0</v>
      </c>
      <c r="AC66" s="81">
        <v>0.16599645978537025</v>
      </c>
      <c r="AD66" s="81">
        <v>25.096394373168994</v>
      </c>
      <c r="AE66" s="81">
        <v>0.25890614241082677</v>
      </c>
      <c r="AF66" s="81">
        <v>9.6751289365989201</v>
      </c>
      <c r="AG66" s="81">
        <v>0.66011372082963438</v>
      </c>
      <c r="AH66" s="81">
        <v>11.495096383887461</v>
      </c>
      <c r="AI66" s="81">
        <v>0</v>
      </c>
      <c r="AJ66" s="81">
        <v>5.2646178276238062E-4</v>
      </c>
      <c r="AK66" s="81">
        <v>10.432322108858491</v>
      </c>
      <c r="AL66" s="81">
        <v>0</v>
      </c>
      <c r="AM66" s="81">
        <v>1.4676208595202911</v>
      </c>
      <c r="AN66" s="81">
        <v>1.9633686641193072E-2</v>
      </c>
      <c r="AO66" s="81">
        <v>35.959900294908607</v>
      </c>
      <c r="AP66" s="81">
        <v>0.23495231562798277</v>
      </c>
      <c r="AQ66" s="81">
        <v>0.54762187574552978</v>
      </c>
      <c r="AR66" s="81">
        <v>0.1798152773560141</v>
      </c>
      <c r="AS66" s="81">
        <v>9.0208305749101297E-2</v>
      </c>
      <c r="AT66" s="81">
        <v>0</v>
      </c>
      <c r="AU66" s="81">
        <v>0.25817857100985248</v>
      </c>
      <c r="AV66" s="81">
        <v>18.218319043800786</v>
      </c>
      <c r="AW66" s="81">
        <v>30.527384981112768</v>
      </c>
      <c r="AX66" s="81">
        <v>0.56163264797788048</v>
      </c>
      <c r="AY66" s="81">
        <v>14.849232757332903</v>
      </c>
      <c r="AZ66" s="81">
        <v>0.4455202753636236</v>
      </c>
      <c r="BA66" s="81">
        <v>2.5376840953882686E-3</v>
      </c>
      <c r="BB66" s="81">
        <v>0</v>
      </c>
      <c r="BC66" s="81">
        <v>17.383371448594495</v>
      </c>
      <c r="BD66" s="81">
        <v>41.609114250595546</v>
      </c>
      <c r="BE66" s="81">
        <v>700.27460752818308</v>
      </c>
      <c r="BF66" s="81">
        <v>40.339675730601549</v>
      </c>
      <c r="BG66" s="81">
        <v>21.691841682310674</v>
      </c>
      <c r="BH66" s="81">
        <v>1.5873316883481881</v>
      </c>
      <c r="BI66" s="81">
        <v>55.313909375678392</v>
      </c>
      <c r="BJ66" s="81">
        <v>14.691462705527996</v>
      </c>
      <c r="BK66" s="81">
        <v>7.4694156662304483</v>
      </c>
      <c r="BL66" s="81">
        <v>7.421273466270599E-2</v>
      </c>
      <c r="BM66" s="81">
        <v>2.1146519525818745E-2</v>
      </c>
      <c r="BN66" s="81">
        <v>0</v>
      </c>
      <c r="BO66" s="81">
        <v>0</v>
      </c>
      <c r="BP66" s="129">
        <v>1087.0401322878552</v>
      </c>
      <c r="BQ66" s="81">
        <v>30675.465262346708</v>
      </c>
      <c r="BR66" s="81">
        <v>37662.707138398218</v>
      </c>
      <c r="BS66" s="129">
        <v>68338.172400744923</v>
      </c>
      <c r="BT66" s="81">
        <v>0</v>
      </c>
      <c r="BU66" s="81">
        <v>0</v>
      </c>
      <c r="BV66" s="129">
        <v>0</v>
      </c>
      <c r="BW66" s="81">
        <v>4452.3446827939888</v>
      </c>
      <c r="BX66" s="129">
        <v>72790.517083538914</v>
      </c>
      <c r="BY66" s="130">
        <v>73877.557215826775</v>
      </c>
      <c r="BZ66" s="107"/>
      <c r="CB66" s="87"/>
    </row>
    <row r="67" spans="1:80" ht="14.25" customHeight="1">
      <c r="A67" s="34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1.0407880918208314</v>
      </c>
      <c r="H67" s="81">
        <v>0.25478880777108787</v>
      </c>
      <c r="I67" s="81">
        <v>0.26023042339525065</v>
      </c>
      <c r="J67" s="81">
        <v>2.2261807097743728E-4</v>
      </c>
      <c r="K67" s="81">
        <v>2.4881718724294754E-3</v>
      </c>
      <c r="L67" s="81">
        <v>4.6106734225928266E-4</v>
      </c>
      <c r="M67" s="81">
        <v>0</v>
      </c>
      <c r="N67" s="81">
        <v>7.3511065731761058E-4</v>
      </c>
      <c r="O67" s="81">
        <v>0</v>
      </c>
      <c r="P67" s="81">
        <v>1.0090644747399005E-6</v>
      </c>
      <c r="Q67" s="81">
        <v>7.7323538562171148E-4</v>
      </c>
      <c r="R67" s="81">
        <v>0</v>
      </c>
      <c r="S67" s="81">
        <v>1.1329583080258762E-3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1.2361834794123287E-3</v>
      </c>
      <c r="Z67" s="81">
        <v>0.30682272534043376</v>
      </c>
      <c r="AA67" s="81">
        <v>1.0003285950700692E-2</v>
      </c>
      <c r="AB67" s="81">
        <v>0</v>
      </c>
      <c r="AC67" s="81">
        <v>1.2197260181827489E-2</v>
      </c>
      <c r="AD67" s="81">
        <v>1.8550743787861947</v>
      </c>
      <c r="AE67" s="81">
        <v>1.9063864349244137E-2</v>
      </c>
      <c r="AF67" s="81">
        <v>0.71039784810786488</v>
      </c>
      <c r="AG67" s="81">
        <v>4.8702903261091904E-2</v>
      </c>
      <c r="AH67" s="81">
        <v>0.84757602568868373</v>
      </c>
      <c r="AI67" s="81">
        <v>0</v>
      </c>
      <c r="AJ67" s="81">
        <v>0</v>
      </c>
      <c r="AK67" s="81">
        <v>0.74044671599082756</v>
      </c>
      <c r="AL67" s="81">
        <v>0</v>
      </c>
      <c r="AM67" s="81">
        <v>0.10849266480945002</v>
      </c>
      <c r="AN67" s="81">
        <v>1.4127114696333455E-3</v>
      </c>
      <c r="AO67" s="81">
        <v>2.6500743979408443</v>
      </c>
      <c r="AP67" s="81">
        <v>1.738416754439288E-2</v>
      </c>
      <c r="AQ67" s="81">
        <v>3.404627116845544E-2</v>
      </c>
      <c r="AR67" s="81">
        <v>0</v>
      </c>
      <c r="AS67" s="81">
        <v>0</v>
      </c>
      <c r="AT67" s="81">
        <v>0</v>
      </c>
      <c r="AU67" s="81">
        <v>1.9093462047875018E-2</v>
      </c>
      <c r="AV67" s="81">
        <v>1.3471824127926999</v>
      </c>
      <c r="AW67" s="81">
        <v>2.2573957595226712</v>
      </c>
      <c r="AX67" s="81">
        <v>4.1530814340604891E-2</v>
      </c>
      <c r="AY67" s="81">
        <v>1.0980499993467367</v>
      </c>
      <c r="AZ67" s="81">
        <v>3.2929344253140265E-2</v>
      </c>
      <c r="BA67" s="81">
        <v>1.8777186182278988E-4</v>
      </c>
      <c r="BB67" s="81">
        <v>0</v>
      </c>
      <c r="BC67" s="81">
        <v>1.2338058744400546</v>
      </c>
      <c r="BD67" s="81">
        <v>3.0768517553960946</v>
      </c>
      <c r="BE67" s="81">
        <v>294.08999339819542</v>
      </c>
      <c r="BF67" s="81">
        <v>2.9408913870124698</v>
      </c>
      <c r="BG67" s="81">
        <v>1.5317365837228958</v>
      </c>
      <c r="BH67" s="81">
        <v>0.11208702576546445</v>
      </c>
      <c r="BI67" s="81">
        <v>361.30971174334485</v>
      </c>
      <c r="BJ67" s="81">
        <v>1.0826995740606586</v>
      </c>
      <c r="BK67" s="81">
        <v>656.30174735743981</v>
      </c>
      <c r="BL67" s="81">
        <v>4.7989010025039133E-3</v>
      </c>
      <c r="BM67" s="81">
        <v>1.5645213646389724E-3</v>
      </c>
      <c r="BN67" s="81">
        <v>0</v>
      </c>
      <c r="BO67" s="81">
        <v>0</v>
      </c>
      <c r="BP67" s="129">
        <v>1335.4068105836677</v>
      </c>
      <c r="BQ67" s="81">
        <v>843.49915306483672</v>
      </c>
      <c r="BR67" s="81">
        <v>7051.8115162000659</v>
      </c>
      <c r="BS67" s="129">
        <v>7895.3106692649026</v>
      </c>
      <c r="BT67" s="81">
        <v>0</v>
      </c>
      <c r="BU67" s="81">
        <v>0</v>
      </c>
      <c r="BV67" s="129">
        <v>0</v>
      </c>
      <c r="BW67" s="81">
        <v>0</v>
      </c>
      <c r="BX67" s="129">
        <v>7895.3106692649026</v>
      </c>
      <c r="BY67" s="130">
        <v>9230.7174798485703</v>
      </c>
      <c r="BZ67" s="107"/>
      <c r="CB67" s="87"/>
    </row>
    <row r="68" spans="1:80" ht="14.25" customHeight="1">
      <c r="A68" s="34" t="s">
        <v>492</v>
      </c>
      <c r="B68" s="20" t="s">
        <v>391</v>
      </c>
      <c r="C68" s="91" t="s">
        <v>160</v>
      </c>
      <c r="D68" s="81">
        <v>0.23158395068993115</v>
      </c>
      <c r="E68" s="81">
        <v>4.1292773250096466E-3</v>
      </c>
      <c r="F68" s="81">
        <v>0</v>
      </c>
      <c r="G68" s="81">
        <v>2.1323030307416922E-2</v>
      </c>
      <c r="H68" s="81">
        <v>6.6764556346868953E-2</v>
      </c>
      <c r="I68" s="81">
        <v>2.327868418071094E-2</v>
      </c>
      <c r="J68" s="81">
        <v>1.7455542036112124</v>
      </c>
      <c r="K68" s="81">
        <v>3.9477566876323436E-3</v>
      </c>
      <c r="L68" s="81">
        <v>1.411319982369046E-3</v>
      </c>
      <c r="M68" s="81">
        <v>0</v>
      </c>
      <c r="N68" s="81">
        <v>1.5045997706296811E-3</v>
      </c>
      <c r="O68" s="81">
        <v>0</v>
      </c>
      <c r="P68" s="81">
        <v>1.0369041993005942E-7</v>
      </c>
      <c r="Q68" s="81">
        <v>6.3374525285919854E-4</v>
      </c>
      <c r="R68" s="81">
        <v>3.8375488825002732E-2</v>
      </c>
      <c r="S68" s="81">
        <v>4.3193846660619236E-4</v>
      </c>
      <c r="T68" s="81">
        <v>0</v>
      </c>
      <c r="U68" s="81">
        <v>0</v>
      </c>
      <c r="V68" s="81">
        <v>3.0919049116367021E-4</v>
      </c>
      <c r="W68" s="81">
        <v>0</v>
      </c>
      <c r="X68" s="81">
        <v>0</v>
      </c>
      <c r="Y68" s="81">
        <v>0.40813908461397036</v>
      </c>
      <c r="Z68" s="81">
        <v>4.9327641695727921E-4</v>
      </c>
      <c r="AA68" s="81">
        <v>6.9614094986154744E-3</v>
      </c>
      <c r="AB68" s="81">
        <v>1.5825080007842503E-3</v>
      </c>
      <c r="AC68" s="81">
        <v>8.2704865714103618E-4</v>
      </c>
      <c r="AD68" s="81">
        <v>5.9966797071114894E-2</v>
      </c>
      <c r="AE68" s="81">
        <v>1.5420082225701547E-3</v>
      </c>
      <c r="AF68" s="81">
        <v>4.1948962364406719E-2</v>
      </c>
      <c r="AG68" s="81">
        <v>2.1726622773790725E-3</v>
      </c>
      <c r="AH68" s="81">
        <v>6.9613090676885828E-3</v>
      </c>
      <c r="AI68" s="81">
        <v>0</v>
      </c>
      <c r="AJ68" s="81">
        <v>5.4226108090577843E-4</v>
      </c>
      <c r="AK68" s="81">
        <v>3.1869268305534613</v>
      </c>
      <c r="AL68" s="81">
        <v>4.8498961711294865E-5</v>
      </c>
      <c r="AM68" s="81">
        <v>3.6586227299966856E-2</v>
      </c>
      <c r="AN68" s="81">
        <v>1.3084814833861516E-3</v>
      </c>
      <c r="AO68" s="81">
        <v>82.332174345940999</v>
      </c>
      <c r="AP68" s="81">
        <v>3.4192529669616759E-3</v>
      </c>
      <c r="AQ68" s="81">
        <v>1.3428133266444181E-2</v>
      </c>
      <c r="AR68" s="81">
        <v>10.178443503747003</v>
      </c>
      <c r="AS68" s="81">
        <v>55.040230870615552</v>
      </c>
      <c r="AT68" s="81">
        <v>0</v>
      </c>
      <c r="AU68" s="81">
        <v>8.8243518737450132E-3</v>
      </c>
      <c r="AV68" s="81">
        <v>8.0410331636130317E-2</v>
      </c>
      <c r="AW68" s="81">
        <v>4.2538597294049338E-2</v>
      </c>
      <c r="AX68" s="81">
        <v>3.8319628552802988E-3</v>
      </c>
      <c r="AY68" s="81">
        <v>1.9558908850596284E-2</v>
      </c>
      <c r="AZ68" s="81">
        <v>0.14495085982547329</v>
      </c>
      <c r="BA68" s="81">
        <v>4.3557185317964219E-6</v>
      </c>
      <c r="BB68" s="81">
        <v>0</v>
      </c>
      <c r="BC68" s="81">
        <v>0.23996463615997835</v>
      </c>
      <c r="BD68" s="81">
        <v>5.9391879557666595E-2</v>
      </c>
      <c r="BE68" s="81">
        <v>1078.2713332215485</v>
      </c>
      <c r="BF68" s="81">
        <v>82.801402834439045</v>
      </c>
      <c r="BG68" s="81">
        <v>43.20331694665034</v>
      </c>
      <c r="BH68" s="81">
        <v>3.1550390415095615</v>
      </c>
      <c r="BI68" s="81">
        <v>183.47105797415165</v>
      </c>
      <c r="BJ68" s="81">
        <v>33.566833457427698</v>
      </c>
      <c r="BK68" s="81">
        <v>15.191862688268197</v>
      </c>
      <c r="BL68" s="81">
        <v>1.9975976125477276E-3</v>
      </c>
      <c r="BM68" s="81">
        <v>1.2247421785876135E-2</v>
      </c>
      <c r="BN68" s="81">
        <v>0</v>
      </c>
      <c r="BO68" s="81">
        <v>0</v>
      </c>
      <c r="BP68" s="129">
        <v>1593.7375183848994</v>
      </c>
      <c r="BQ68" s="81">
        <v>18884.766500313104</v>
      </c>
      <c r="BR68" s="81">
        <v>2984.0039559022407</v>
      </c>
      <c r="BS68" s="129">
        <v>21868.770456215345</v>
      </c>
      <c r="BT68" s="81">
        <v>0</v>
      </c>
      <c r="BU68" s="81">
        <v>0</v>
      </c>
      <c r="BV68" s="129">
        <v>0</v>
      </c>
      <c r="BW68" s="81">
        <v>6653.0200250227717</v>
      </c>
      <c r="BX68" s="129">
        <v>28521.790481238117</v>
      </c>
      <c r="BY68" s="130">
        <v>30115.527999623017</v>
      </c>
      <c r="BZ68" s="107"/>
      <c r="CB68" s="87"/>
    </row>
    <row r="69" spans="1:80" ht="14.25" customHeight="1">
      <c r="A69" s="34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0.31137464766585682</v>
      </c>
      <c r="H69" s="81">
        <v>3.4730997034275443E-2</v>
      </c>
      <c r="I69" s="81">
        <v>0.24026751679420164</v>
      </c>
      <c r="J69" s="81">
        <v>3.4255560900874581E-4</v>
      </c>
      <c r="K69" s="81">
        <v>5.7632687528413294E-3</v>
      </c>
      <c r="L69" s="81">
        <v>1.1767572877671602E-3</v>
      </c>
      <c r="M69" s="81">
        <v>0</v>
      </c>
      <c r="N69" s="81">
        <v>7.2123682395957883E-4</v>
      </c>
      <c r="O69" s="81">
        <v>0</v>
      </c>
      <c r="P69" s="81">
        <v>3.3309741393154045E-5</v>
      </c>
      <c r="Q69" s="81">
        <v>2.3756171247055376E-3</v>
      </c>
      <c r="R69" s="81">
        <v>0</v>
      </c>
      <c r="S69" s="81">
        <v>2.2813051371291741E-2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2.9310960073714669E-3</v>
      </c>
      <c r="Z69" s="81">
        <v>5.6617252538493645E-3</v>
      </c>
      <c r="AA69" s="81">
        <v>7.9047374043030444E-3</v>
      </c>
      <c r="AB69" s="81">
        <v>0</v>
      </c>
      <c r="AC69" s="81">
        <v>8.0213122473424599E-3</v>
      </c>
      <c r="AD69" s="81">
        <v>0.97804447730769151</v>
      </c>
      <c r="AE69" s="81">
        <v>2.7630383608978865E-2</v>
      </c>
      <c r="AF69" s="81">
        <v>0.83484140004063323</v>
      </c>
      <c r="AG69" s="81">
        <v>4.2159278251091559E-2</v>
      </c>
      <c r="AH69" s="81">
        <v>0.26582801523647331</v>
      </c>
      <c r="AI69" s="81">
        <v>0</v>
      </c>
      <c r="AJ69" s="81">
        <v>1.2465775596334507E-3</v>
      </c>
      <c r="AK69" s="81">
        <v>0.3711570128786279</v>
      </c>
      <c r="AL69" s="81">
        <v>0</v>
      </c>
      <c r="AM69" s="81">
        <v>4.2594532305835674E-2</v>
      </c>
      <c r="AN69" s="81">
        <v>3.5968599804932656E-3</v>
      </c>
      <c r="AO69" s="81">
        <v>17.293416131191357</v>
      </c>
      <c r="AP69" s="81">
        <v>3.0378376634767525E-3</v>
      </c>
      <c r="AQ69" s="81">
        <v>7.2033857850516844E-2</v>
      </c>
      <c r="AR69" s="81">
        <v>2.7667094815539568</v>
      </c>
      <c r="AS69" s="81">
        <v>11.733660252951431</v>
      </c>
      <c r="AT69" s="81">
        <v>0</v>
      </c>
      <c r="AU69" s="81">
        <v>5.7430569944588675E-3</v>
      </c>
      <c r="AV69" s="81">
        <v>4.2593392842460109E-2</v>
      </c>
      <c r="AW69" s="81">
        <v>7.1371288307523512E-2</v>
      </c>
      <c r="AX69" s="81">
        <v>1.3130651599063405E-3</v>
      </c>
      <c r="AY69" s="81">
        <v>3.4716660890699746E-2</v>
      </c>
      <c r="AZ69" s="81">
        <v>3.0260118502012628E-2</v>
      </c>
      <c r="BA69" s="81">
        <v>6.3807893947630907E-4</v>
      </c>
      <c r="BB69" s="81">
        <v>0</v>
      </c>
      <c r="BC69" s="81">
        <v>0.61845868573606644</v>
      </c>
      <c r="BD69" s="81">
        <v>9.727974050962071E-2</v>
      </c>
      <c r="BE69" s="81">
        <v>305.17750632397059</v>
      </c>
      <c r="BF69" s="81">
        <v>17.55677039097672</v>
      </c>
      <c r="BG69" s="81">
        <v>9.5366691639548176</v>
      </c>
      <c r="BH69" s="81">
        <v>0.69785947117542901</v>
      </c>
      <c r="BI69" s="81">
        <v>26.716802156288768</v>
      </c>
      <c r="BJ69" s="81">
        <v>7.054421959414479</v>
      </c>
      <c r="BK69" s="81">
        <v>3.7442774676204489</v>
      </c>
      <c r="BL69" s="81">
        <v>8.6477593314137104E-3</v>
      </c>
      <c r="BM69" s="81">
        <v>9.7709737848365665E-4</v>
      </c>
      <c r="BN69" s="81">
        <v>0</v>
      </c>
      <c r="BO69" s="81">
        <v>0</v>
      </c>
      <c r="BP69" s="129">
        <v>406.47637980549183</v>
      </c>
      <c r="BQ69" s="81">
        <v>4234.5082943342168</v>
      </c>
      <c r="BR69" s="81">
        <v>249.19742979442407</v>
      </c>
      <c r="BS69" s="129">
        <v>4483.7057241286411</v>
      </c>
      <c r="BT69" s="81">
        <v>0</v>
      </c>
      <c r="BU69" s="81">
        <v>0</v>
      </c>
      <c r="BV69" s="129">
        <v>0</v>
      </c>
      <c r="BW69" s="81">
        <v>12356.253824156907</v>
      </c>
      <c r="BX69" s="129">
        <v>16839.959548285547</v>
      </c>
      <c r="BY69" s="130">
        <v>17246.435928091039</v>
      </c>
      <c r="BZ69" s="107"/>
      <c r="CB69" s="87"/>
    </row>
    <row r="70" spans="1:80" ht="14.25" customHeight="1">
      <c r="A70" s="34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1.3360151026999787E-4</v>
      </c>
      <c r="H70" s="81">
        <v>2.0754057861108537</v>
      </c>
      <c r="I70" s="81">
        <v>0.57376402381126446</v>
      </c>
      <c r="J70" s="81">
        <v>1.0949263202851319E-4</v>
      </c>
      <c r="K70" s="81">
        <v>6.2266689948551392E-5</v>
      </c>
      <c r="L70" s="81">
        <v>4.2619436401469701E-6</v>
      </c>
      <c r="M70" s="81">
        <v>0</v>
      </c>
      <c r="N70" s="81">
        <v>2.6517141119591838E-4</v>
      </c>
      <c r="O70" s="81">
        <v>0</v>
      </c>
      <c r="P70" s="81">
        <v>5.4519108429576513E-10</v>
      </c>
      <c r="Q70" s="81">
        <v>2.8639853076216847E-4</v>
      </c>
      <c r="R70" s="81">
        <v>0</v>
      </c>
      <c r="S70" s="81">
        <v>6.6479668700870337E-5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4.7292133353024833E-6</v>
      </c>
      <c r="Z70" s="81">
        <v>3.9103176693267719E-6</v>
      </c>
      <c r="AA70" s="81">
        <v>6.1572040279717081E-6</v>
      </c>
      <c r="AB70" s="81">
        <v>0</v>
      </c>
      <c r="AC70" s="81">
        <v>5.2533494501068323E-4</v>
      </c>
      <c r="AD70" s="81">
        <v>0.12638217684433009</v>
      </c>
      <c r="AE70" s="81">
        <v>9.5842802574856622E-6</v>
      </c>
      <c r="AF70" s="81">
        <v>11.930983214035034</v>
      </c>
      <c r="AG70" s="81">
        <v>2.1346352667052544E-2</v>
      </c>
      <c r="AH70" s="81">
        <v>3.6131656360358131E-5</v>
      </c>
      <c r="AI70" s="81">
        <v>0</v>
      </c>
      <c r="AJ70" s="81">
        <v>3.0146860774428317E-6</v>
      </c>
      <c r="AK70" s="81">
        <v>3.621425634046867E-4</v>
      </c>
      <c r="AL70" s="81">
        <v>0</v>
      </c>
      <c r="AM70" s="81">
        <v>0.5061207279332528</v>
      </c>
      <c r="AN70" s="81">
        <v>1.2889444020261561E-5</v>
      </c>
      <c r="AO70" s="81">
        <v>7.7802965784615251E-3</v>
      </c>
      <c r="AP70" s="81">
        <v>1.5708863380200988E-5</v>
      </c>
      <c r="AQ70" s="81">
        <v>2.6674874217589859E-5</v>
      </c>
      <c r="AR70" s="81">
        <v>5.2610507955543374E-3</v>
      </c>
      <c r="AS70" s="81">
        <v>9.1512878136163628E-4</v>
      </c>
      <c r="AT70" s="81">
        <v>0</v>
      </c>
      <c r="AU70" s="81">
        <v>1.0312102300606344E-2</v>
      </c>
      <c r="AV70" s="81">
        <v>9.5742748696042604E-4</v>
      </c>
      <c r="AW70" s="81">
        <v>1.6043115374488319E-3</v>
      </c>
      <c r="AX70" s="81">
        <v>2.9514597289691406E-5</v>
      </c>
      <c r="AY70" s="81">
        <v>7.8037596043193367E-4</v>
      </c>
      <c r="AZ70" s="81">
        <v>3.3411730900740324E-5</v>
      </c>
      <c r="BA70" s="81">
        <v>0</v>
      </c>
      <c r="BB70" s="81">
        <v>0</v>
      </c>
      <c r="BC70" s="81">
        <v>6.0343856490015333E-4</v>
      </c>
      <c r="BD70" s="81">
        <v>2.1866891231891476E-3</v>
      </c>
      <c r="BE70" s="81">
        <v>48.341237327028942</v>
      </c>
      <c r="BF70" s="81">
        <v>5.4112384474532198E-2</v>
      </c>
      <c r="BG70" s="81">
        <v>5.1777930511983358E-2</v>
      </c>
      <c r="BH70" s="81">
        <v>3.7889231950938465E-3</v>
      </c>
      <c r="BI70" s="81">
        <v>1.2004707998754336E-2</v>
      </c>
      <c r="BJ70" s="81">
        <v>5.0014966231715311E-3</v>
      </c>
      <c r="BK70" s="81">
        <v>1.0876203558107848E-3</v>
      </c>
      <c r="BL70" s="81">
        <v>5.6597896780771631E-4</v>
      </c>
      <c r="BM70" s="81">
        <v>4.0711572093282179E-4</v>
      </c>
      <c r="BN70" s="81">
        <v>0</v>
      </c>
      <c r="BO70" s="81">
        <v>0</v>
      </c>
      <c r="BP70" s="129">
        <v>63.736383464715423</v>
      </c>
      <c r="BQ70" s="81">
        <v>378.99473442440507</v>
      </c>
      <c r="BR70" s="81">
        <v>10074.678595195035</v>
      </c>
      <c r="BS70" s="129">
        <v>10453.67332961944</v>
      </c>
      <c r="BT70" s="81">
        <v>0</v>
      </c>
      <c r="BU70" s="81">
        <v>0</v>
      </c>
      <c r="BV70" s="129">
        <v>0</v>
      </c>
      <c r="BW70" s="81">
        <v>79.72409753364866</v>
      </c>
      <c r="BX70" s="129">
        <v>10533.397427153088</v>
      </c>
      <c r="BY70" s="130">
        <v>10597.133810617803</v>
      </c>
      <c r="BZ70" s="107"/>
      <c r="CB70" s="87"/>
    </row>
    <row r="71" spans="1:80" ht="14.25" customHeight="1">
      <c r="A71" s="34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3.1198006098615352E-2</v>
      </c>
      <c r="H71" s="81">
        <v>7.7552285960563552</v>
      </c>
      <c r="I71" s="81">
        <v>0.11618991354618352</v>
      </c>
      <c r="J71" s="81">
        <v>5.3560832070113374E-5</v>
      </c>
      <c r="K71" s="81">
        <v>2.668133710939561E-4</v>
      </c>
      <c r="L71" s="81">
        <v>4.5722110824936279E-3</v>
      </c>
      <c r="M71" s="81">
        <v>0</v>
      </c>
      <c r="N71" s="81">
        <v>3.8020078773525536E-4</v>
      </c>
      <c r="O71" s="81">
        <v>0</v>
      </c>
      <c r="P71" s="81">
        <v>6.3872338756141952E-7</v>
      </c>
      <c r="Q71" s="81">
        <v>9.337176565677196E-4</v>
      </c>
      <c r="R71" s="81">
        <v>0</v>
      </c>
      <c r="S71" s="81">
        <v>4.7413149204682649E-3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3.5695335928037197E-4</v>
      </c>
      <c r="Z71" s="81">
        <v>1.124654115298003E-2</v>
      </c>
      <c r="AA71" s="81">
        <v>1.7446328476305863E-2</v>
      </c>
      <c r="AB71" s="81">
        <v>0</v>
      </c>
      <c r="AC71" s="81">
        <v>1.1337898581953135E-3</v>
      </c>
      <c r="AD71" s="81">
        <v>0.52094955543056698</v>
      </c>
      <c r="AE71" s="81">
        <v>2.735798239100927E-2</v>
      </c>
      <c r="AF71" s="81">
        <v>183.97853469506308</v>
      </c>
      <c r="AG71" s="81">
        <v>67.957725547858317</v>
      </c>
      <c r="AH71" s="81">
        <v>4.3557754374943129E-2</v>
      </c>
      <c r="AI71" s="81">
        <v>0</v>
      </c>
      <c r="AJ71" s="81">
        <v>0</v>
      </c>
      <c r="AK71" s="81">
        <v>0.49694775193390872</v>
      </c>
      <c r="AL71" s="81">
        <v>0</v>
      </c>
      <c r="AM71" s="81">
        <v>5.8673703830433258E-2</v>
      </c>
      <c r="AN71" s="81">
        <v>1.4520314071779417E-2</v>
      </c>
      <c r="AO71" s="81">
        <v>0.25143936276840595</v>
      </c>
      <c r="AP71" s="81">
        <v>0.131979246463759</v>
      </c>
      <c r="AQ71" s="81">
        <v>25.816592683187192</v>
      </c>
      <c r="AR71" s="81">
        <v>14.413180256919997</v>
      </c>
      <c r="AS71" s="81">
        <v>4.4208074916067046</v>
      </c>
      <c r="AT71" s="81">
        <v>0</v>
      </c>
      <c r="AU71" s="81">
        <v>1.4190635505940881E-2</v>
      </c>
      <c r="AV71" s="81">
        <v>0.2041005520161045</v>
      </c>
      <c r="AW71" s="81">
        <v>0.34199950672031887</v>
      </c>
      <c r="AX71" s="81">
        <v>6.2919928675614018E-3</v>
      </c>
      <c r="AY71" s="81">
        <v>0.16635654450340495</v>
      </c>
      <c r="AZ71" s="81">
        <v>4.5842384922504037E-3</v>
      </c>
      <c r="BA71" s="81">
        <v>1.0692080447498207E-4</v>
      </c>
      <c r="BB71" s="81">
        <v>0</v>
      </c>
      <c r="BC71" s="81">
        <v>0.82806371124945388</v>
      </c>
      <c r="BD71" s="81">
        <v>0.4661485599758165</v>
      </c>
      <c r="BE71" s="81">
        <v>6.3672796633177269</v>
      </c>
      <c r="BF71" s="81">
        <v>3.2944799359250858</v>
      </c>
      <c r="BG71" s="81">
        <v>2.2370198966832726</v>
      </c>
      <c r="BH71" s="81">
        <v>0.16369714575071898</v>
      </c>
      <c r="BI71" s="81">
        <v>0.24938500269460287</v>
      </c>
      <c r="BJ71" s="81">
        <v>6.9272917562720193E-2</v>
      </c>
      <c r="BK71" s="81">
        <v>3.114264293164783</v>
      </c>
      <c r="BL71" s="81">
        <v>0.13229780449366951</v>
      </c>
      <c r="BM71" s="81">
        <v>7.6935916967715737E-4</v>
      </c>
      <c r="BN71" s="81">
        <v>0</v>
      </c>
      <c r="BO71" s="81">
        <v>0</v>
      </c>
      <c r="BP71" s="129">
        <v>323.73632361271939</v>
      </c>
      <c r="BQ71" s="81">
        <v>5704.9644928018824</v>
      </c>
      <c r="BR71" s="81">
        <v>0</v>
      </c>
      <c r="BS71" s="129">
        <v>5704.9644928018824</v>
      </c>
      <c r="BT71" s="81">
        <v>0</v>
      </c>
      <c r="BU71" s="81">
        <v>0</v>
      </c>
      <c r="BV71" s="129">
        <v>0</v>
      </c>
      <c r="BW71" s="81">
        <v>0</v>
      </c>
      <c r="BX71" s="129">
        <v>5704.9644928018824</v>
      </c>
      <c r="BY71" s="130">
        <v>6028.7008164146018</v>
      </c>
      <c r="BZ71" s="107"/>
      <c r="CB71" s="87"/>
    </row>
    <row r="72" spans="1:80" ht="14.25" customHeight="1">
      <c r="A72" s="34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1.2537380414040905E-2</v>
      </c>
      <c r="H72" s="81">
        <v>1.9207335203978915E-4</v>
      </c>
      <c r="I72" s="81">
        <v>2.8905032395845119E-3</v>
      </c>
      <c r="J72" s="81">
        <v>1.1018407232482543E-6</v>
      </c>
      <c r="K72" s="81">
        <v>1.6793554699001057E-5</v>
      </c>
      <c r="L72" s="81">
        <v>9.6540726059484093E-7</v>
      </c>
      <c r="M72" s="81">
        <v>0</v>
      </c>
      <c r="N72" s="81">
        <v>2.1080202075954888E-6</v>
      </c>
      <c r="O72" s="81">
        <v>0</v>
      </c>
      <c r="P72" s="81">
        <v>1.6415809151194038E-7</v>
      </c>
      <c r="Q72" s="81">
        <v>2.1520482262026856E-5</v>
      </c>
      <c r="R72" s="81">
        <v>0</v>
      </c>
      <c r="S72" s="81">
        <v>6.0142427192779673E-5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75.473519268243649</v>
      </c>
      <c r="Z72" s="81">
        <v>3.4779814485730282E-4</v>
      </c>
      <c r="AA72" s="81">
        <v>1.650288280828141E-4</v>
      </c>
      <c r="AB72" s="81">
        <v>0</v>
      </c>
      <c r="AC72" s="81">
        <v>2.4540853169847974E-5</v>
      </c>
      <c r="AD72" s="81">
        <v>6.6330201699386403E-3</v>
      </c>
      <c r="AE72" s="81">
        <v>1.6727105148859846E-4</v>
      </c>
      <c r="AF72" s="81">
        <v>8.3449667028640123E-3</v>
      </c>
      <c r="AG72" s="81">
        <v>7.5049362535177446E-4</v>
      </c>
      <c r="AH72" s="81">
        <v>9.1762343207178691E-3</v>
      </c>
      <c r="AI72" s="81">
        <v>0</v>
      </c>
      <c r="AJ72" s="81">
        <v>1.4185737256679513E-4</v>
      </c>
      <c r="AK72" s="81">
        <v>6.0588880990158619E-2</v>
      </c>
      <c r="AL72" s="81">
        <v>0</v>
      </c>
      <c r="AM72" s="81">
        <v>2.165318363119447E-4</v>
      </c>
      <c r="AN72" s="81">
        <v>1.1224817888628497E-5</v>
      </c>
      <c r="AO72" s="81">
        <v>3.6124520358174109E-2</v>
      </c>
      <c r="AP72" s="81">
        <v>2.5814150216250352E-5</v>
      </c>
      <c r="AQ72" s="81">
        <v>1.4147872061290079E-2</v>
      </c>
      <c r="AR72" s="81">
        <v>2.6627563896861033E-2</v>
      </c>
      <c r="AS72" s="81">
        <v>1.9351443024062814E-2</v>
      </c>
      <c r="AT72" s="81">
        <v>0</v>
      </c>
      <c r="AU72" s="81">
        <v>3.4257806838503765E-5</v>
      </c>
      <c r="AV72" s="81">
        <v>1.3507115982869273E-3</v>
      </c>
      <c r="AW72" s="81">
        <v>2.2633094118191905E-3</v>
      </c>
      <c r="AX72" s="81">
        <v>4.1639611743348746E-5</v>
      </c>
      <c r="AY72" s="81">
        <v>1.1009265378858675E-3</v>
      </c>
      <c r="AZ72" s="81">
        <v>8.9833605040492458E-5</v>
      </c>
      <c r="BA72" s="81">
        <v>2.3496345269750668E-2</v>
      </c>
      <c r="BB72" s="81">
        <v>0</v>
      </c>
      <c r="BC72" s="81">
        <v>0.10095921242809966</v>
      </c>
      <c r="BD72" s="81">
        <v>3.0849121193675284E-3</v>
      </c>
      <c r="BE72" s="81">
        <v>0.66602645377039849</v>
      </c>
      <c r="BF72" s="81">
        <v>0.10061686679284183</v>
      </c>
      <c r="BG72" s="81">
        <v>0.13146924876293042</v>
      </c>
      <c r="BH72" s="81">
        <v>9.6204512120752136E-3</v>
      </c>
      <c r="BI72" s="81">
        <v>5.5788692560396286E-2</v>
      </c>
      <c r="BJ72" s="81">
        <v>1.4740068742994333E-2</v>
      </c>
      <c r="BK72" s="81">
        <v>0.17277807933426109</v>
      </c>
      <c r="BL72" s="81">
        <v>1.524909460735634E-3</v>
      </c>
      <c r="BM72" s="81">
        <v>4.1221904270998747E-6</v>
      </c>
      <c r="BN72" s="81">
        <v>0</v>
      </c>
      <c r="BO72" s="81">
        <v>0</v>
      </c>
      <c r="BP72" s="129">
        <v>76.95707712455966</v>
      </c>
      <c r="BQ72" s="81">
        <v>8743.9615079168343</v>
      </c>
      <c r="BR72" s="81">
        <v>0</v>
      </c>
      <c r="BS72" s="129">
        <v>8743.9615079168343</v>
      </c>
      <c r="BT72" s="81">
        <v>0</v>
      </c>
      <c r="BU72" s="81">
        <v>0</v>
      </c>
      <c r="BV72" s="129">
        <v>0</v>
      </c>
      <c r="BW72" s="81">
        <v>5135.4020491670608</v>
      </c>
      <c r="BX72" s="129">
        <v>13879.363557083896</v>
      </c>
      <c r="BY72" s="130">
        <v>13956.320634208456</v>
      </c>
      <c r="BZ72" s="107"/>
      <c r="CB72" s="87"/>
    </row>
    <row r="73" spans="1:80" ht="14.25" customHeight="1">
      <c r="A73" s="34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261.92005636106961</v>
      </c>
      <c r="BO73" s="81">
        <v>0</v>
      </c>
      <c r="BP73" s="129">
        <v>261.92005636106961</v>
      </c>
      <c r="BQ73" s="81">
        <v>242.38875484155528</v>
      </c>
      <c r="BR73" s="81">
        <v>0</v>
      </c>
      <c r="BS73" s="129">
        <v>242.38875484155528</v>
      </c>
      <c r="BT73" s="81">
        <v>0</v>
      </c>
      <c r="BU73" s="81">
        <v>0</v>
      </c>
      <c r="BV73" s="129">
        <v>0</v>
      </c>
      <c r="BW73" s="81">
        <v>170.22094777265704</v>
      </c>
      <c r="BX73" s="129">
        <v>412.60970261421232</v>
      </c>
      <c r="BY73" s="130">
        <v>674.52975897528199</v>
      </c>
      <c r="BZ73" s="107"/>
      <c r="CB73" s="87"/>
    </row>
    <row r="74" spans="1:80" ht="14.25" customHeight="1">
      <c r="A74" s="34" t="s">
        <v>498</v>
      </c>
      <c r="B74" s="22" t="s">
        <v>395</v>
      </c>
      <c r="C74" s="9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81">
        <v>0</v>
      </c>
      <c r="BS74" s="129">
        <v>0</v>
      </c>
      <c r="BT74" s="81">
        <v>0</v>
      </c>
      <c r="BU74" s="81">
        <v>0</v>
      </c>
      <c r="BV74" s="129">
        <v>0</v>
      </c>
      <c r="BW74" s="81">
        <v>0</v>
      </c>
      <c r="BX74" s="129">
        <v>0</v>
      </c>
      <c r="BY74" s="130">
        <v>0</v>
      </c>
      <c r="BZ74" s="107"/>
      <c r="CB74" s="87"/>
    </row>
    <row r="75" spans="1:80" s="24" customFormat="1" ht="14.25" customHeight="1">
      <c r="A75" s="117" t="s">
        <v>70</v>
      </c>
      <c r="B75" s="96" t="s">
        <v>120</v>
      </c>
      <c r="C75" s="95" t="s">
        <v>92</v>
      </c>
      <c r="D75" s="84">
        <v>117352.74281843983</v>
      </c>
      <c r="E75" s="84">
        <v>2282.7684518006354</v>
      </c>
      <c r="F75" s="84">
        <v>4366.6064909235311</v>
      </c>
      <c r="G75" s="84">
        <v>35551.765505134303</v>
      </c>
      <c r="H75" s="84">
        <v>59549.875214388485</v>
      </c>
      <c r="I75" s="84">
        <v>21881.450061386749</v>
      </c>
      <c r="J75" s="84">
        <v>2807.5734182534102</v>
      </c>
      <c r="K75" s="84">
        <v>3271.235170922494</v>
      </c>
      <c r="L75" s="84">
        <v>3393.4471643705242</v>
      </c>
      <c r="M75" s="84">
        <v>889.68055528008597</v>
      </c>
      <c r="N75" s="84">
        <v>1539.3028358761746</v>
      </c>
      <c r="O75" s="84">
        <v>1628.5976738723598</v>
      </c>
      <c r="P75" s="84">
        <v>4170.063435369837</v>
      </c>
      <c r="Q75" s="84">
        <v>25000.866549384977</v>
      </c>
      <c r="R75" s="84">
        <v>16886.761736270339</v>
      </c>
      <c r="S75" s="84">
        <v>17149.123558881296</v>
      </c>
      <c r="T75" s="84">
        <v>36.285128649327106</v>
      </c>
      <c r="U75" s="84">
        <v>376.57722833754531</v>
      </c>
      <c r="V75" s="84">
        <v>326.94174301879605</v>
      </c>
      <c r="W75" s="84">
        <v>0</v>
      </c>
      <c r="X75" s="84">
        <v>0</v>
      </c>
      <c r="Y75" s="84">
        <v>7221.7745447871284</v>
      </c>
      <c r="Z75" s="84">
        <v>2167.3966474692397</v>
      </c>
      <c r="AA75" s="84">
        <v>12408.338614431519</v>
      </c>
      <c r="AB75" s="84">
        <v>4015.7622153270067</v>
      </c>
      <c r="AC75" s="84">
        <v>6511.7491122334986</v>
      </c>
      <c r="AD75" s="84">
        <v>192401.8952242503</v>
      </c>
      <c r="AE75" s="84">
        <v>14265.947582990926</v>
      </c>
      <c r="AF75" s="84">
        <v>79066.626310109656</v>
      </c>
      <c r="AG75" s="84">
        <v>26137.572017880051</v>
      </c>
      <c r="AH75" s="84">
        <v>18037.578446688869</v>
      </c>
      <c r="AI75" s="84">
        <v>3459.2955650777908</v>
      </c>
      <c r="AJ75" s="84">
        <v>562.42574605579807</v>
      </c>
      <c r="AK75" s="84">
        <v>10011.369364767952</v>
      </c>
      <c r="AL75" s="84">
        <v>613.74484909760918</v>
      </c>
      <c r="AM75" s="84">
        <v>33327.786393669128</v>
      </c>
      <c r="AN75" s="84">
        <v>1267.331152208013</v>
      </c>
      <c r="AO75" s="84">
        <v>13118.952073844266</v>
      </c>
      <c r="AP75" s="84">
        <v>57127.447143690966</v>
      </c>
      <c r="AQ75" s="84">
        <v>5713.5338463013368</v>
      </c>
      <c r="AR75" s="84">
        <v>22866.944102761965</v>
      </c>
      <c r="AS75" s="84">
        <v>5775.1498442156408</v>
      </c>
      <c r="AT75" s="84">
        <v>0</v>
      </c>
      <c r="AU75" s="84">
        <v>21948.426120080534</v>
      </c>
      <c r="AV75" s="84">
        <v>12654.526415552753</v>
      </c>
      <c r="AW75" s="84">
        <v>25824.49100456043</v>
      </c>
      <c r="AX75" s="84">
        <v>300.89082095928427</v>
      </c>
      <c r="AY75" s="84">
        <v>4987.3298461670711</v>
      </c>
      <c r="AZ75" s="84">
        <v>1029.1265322227066</v>
      </c>
      <c r="BA75" s="84">
        <v>539.62713415782514</v>
      </c>
      <c r="BB75" s="84">
        <v>106.67722689836165</v>
      </c>
      <c r="BC75" s="84">
        <v>13830.174774589608</v>
      </c>
      <c r="BD75" s="84">
        <v>21565.610317937655</v>
      </c>
      <c r="BE75" s="84">
        <v>35044.771650231785</v>
      </c>
      <c r="BF75" s="84">
        <v>8444.5440734912936</v>
      </c>
      <c r="BG75" s="84">
        <v>19224.980392507092</v>
      </c>
      <c r="BH75" s="84">
        <v>569.87545390885498</v>
      </c>
      <c r="BI75" s="84">
        <v>5885.2340972836946</v>
      </c>
      <c r="BJ75" s="84">
        <v>2171.881162613322</v>
      </c>
      <c r="BK75" s="84">
        <v>11973.520924131393</v>
      </c>
      <c r="BL75" s="84">
        <v>4448.5255299764294</v>
      </c>
      <c r="BM75" s="84">
        <v>3480.1220763201063</v>
      </c>
      <c r="BN75" s="84">
        <v>320.01030052264423</v>
      </c>
      <c r="BO75" s="84">
        <v>0</v>
      </c>
      <c r="BP75" s="84">
        <v>1028890.6313925325</v>
      </c>
      <c r="BQ75" s="93">
        <v>1151426.9669762398</v>
      </c>
      <c r="BR75" s="93">
        <v>196583.23997876985</v>
      </c>
      <c r="BS75" s="93">
        <v>1348010.2069550103</v>
      </c>
      <c r="BT75" s="93">
        <v>391444.13378291193</v>
      </c>
      <c r="BU75" s="93">
        <v>18011.748980902852</v>
      </c>
      <c r="BV75" s="93">
        <v>409455.88276381482</v>
      </c>
      <c r="BW75" s="93">
        <v>420715.05876119138</v>
      </c>
      <c r="BX75" s="93">
        <v>2178181.1484800167</v>
      </c>
      <c r="BY75" s="85">
        <v>3207071.7798725492</v>
      </c>
      <c r="BZ75" s="107"/>
      <c r="CA75" s="77"/>
      <c r="CB75" s="87"/>
    </row>
    <row r="76" spans="1:80" s="24" customFormat="1" ht="14.25" customHeight="1">
      <c r="A76" s="117" t="s">
        <v>93</v>
      </c>
      <c r="B76" s="96" t="s">
        <v>95</v>
      </c>
      <c r="C76" s="95" t="s">
        <v>94</v>
      </c>
      <c r="D76" s="84">
        <v>271556.6182113078</v>
      </c>
      <c r="E76" s="84">
        <v>5654.1572835003535</v>
      </c>
      <c r="F76" s="84">
        <v>1977.0187244381386</v>
      </c>
      <c r="G76" s="84">
        <v>29536.659701541634</v>
      </c>
      <c r="H76" s="84">
        <v>20231.957924212817</v>
      </c>
      <c r="I76" s="84">
        <v>27441.794391685246</v>
      </c>
      <c r="J76" s="84">
        <v>2461.2430742212987</v>
      </c>
      <c r="K76" s="84">
        <v>2070.3017420696506</v>
      </c>
      <c r="L76" s="84">
        <v>4366.6120336587628</v>
      </c>
      <c r="M76" s="84">
        <v>343.87653934485377</v>
      </c>
      <c r="N76" s="84">
        <v>713.50404262689858</v>
      </c>
      <c r="O76" s="84">
        <v>1655.5032295567139</v>
      </c>
      <c r="P76" s="84">
        <v>1628.4713081328255</v>
      </c>
      <c r="Q76" s="84">
        <v>11121.69796058553</v>
      </c>
      <c r="R76" s="84">
        <v>5835.6690778425072</v>
      </c>
      <c r="S76" s="84">
        <v>7527.4723435517008</v>
      </c>
      <c r="T76" s="84">
        <v>78.567598859062883</v>
      </c>
      <c r="U76" s="84">
        <v>850.71860215815775</v>
      </c>
      <c r="V76" s="84">
        <v>319.28070350378016</v>
      </c>
      <c r="W76" s="84">
        <v>0</v>
      </c>
      <c r="X76" s="84">
        <v>0</v>
      </c>
      <c r="Y76" s="84">
        <v>4787.103367446648</v>
      </c>
      <c r="Z76" s="84">
        <v>1208.8665429168218</v>
      </c>
      <c r="AA76" s="84">
        <v>50451.047207583877</v>
      </c>
      <c r="AB76" s="84">
        <v>4981.9480257544701</v>
      </c>
      <c r="AC76" s="84">
        <v>3630.1742596552858</v>
      </c>
      <c r="AD76" s="84">
        <v>171582.25665090987</v>
      </c>
      <c r="AE76" s="84">
        <v>15659.920282347941</v>
      </c>
      <c r="AF76" s="84">
        <v>82191.411014267622</v>
      </c>
      <c r="AG76" s="84">
        <v>75591.272766904644</v>
      </c>
      <c r="AH76" s="84">
        <v>18040.505809509752</v>
      </c>
      <c r="AI76" s="84">
        <v>1885.9706799779128</v>
      </c>
      <c r="AJ76" s="84">
        <v>176.59304803364603</v>
      </c>
      <c r="AK76" s="84">
        <v>12919.881615025455</v>
      </c>
      <c r="AL76" s="84">
        <v>4962.6807836327243</v>
      </c>
      <c r="AM76" s="84">
        <v>24214.300956320076</v>
      </c>
      <c r="AN76" s="84">
        <v>846.7439322706573</v>
      </c>
      <c r="AO76" s="84">
        <v>8598.055928342601</v>
      </c>
      <c r="AP76" s="84">
        <v>16825.98449637297</v>
      </c>
      <c r="AQ76" s="84">
        <v>6163.1111047459717</v>
      </c>
      <c r="AR76" s="84">
        <v>26795.465897238038</v>
      </c>
      <c r="AS76" s="84">
        <v>2087.3883292986866</v>
      </c>
      <c r="AT76" s="84">
        <v>0</v>
      </c>
      <c r="AU76" s="84">
        <v>76468.971692784311</v>
      </c>
      <c r="AV76" s="84">
        <v>22081.73007092117</v>
      </c>
      <c r="AW76" s="84">
        <v>14531.082610488247</v>
      </c>
      <c r="AX76" s="84">
        <v>415.73953835325267</v>
      </c>
      <c r="AY76" s="84">
        <v>3776.4943555862974</v>
      </c>
      <c r="AZ76" s="84">
        <v>1599.1008052333075</v>
      </c>
      <c r="BA76" s="84">
        <v>755.74107143737933</v>
      </c>
      <c r="BB76" s="84">
        <v>416.26837814956644</v>
      </c>
      <c r="BC76" s="84">
        <v>5090.5374905037224</v>
      </c>
      <c r="BD76" s="84">
        <v>39206.490295239448</v>
      </c>
      <c r="BE76" s="84">
        <v>74098.602200497844</v>
      </c>
      <c r="BF76" s="84">
        <v>44851.615558520789</v>
      </c>
      <c r="BG76" s="84">
        <v>34230.375356918899</v>
      </c>
      <c r="BH76" s="84">
        <v>1026.5050086922229</v>
      </c>
      <c r="BI76" s="84">
        <v>12285.96186086705</v>
      </c>
      <c r="BJ76" s="84">
        <v>1566.8613665545527</v>
      </c>
      <c r="BK76" s="84">
        <v>4778.4249069249818</v>
      </c>
      <c r="BL76" s="84">
        <v>2891.5054458502291</v>
      </c>
      <c r="BM76" s="84">
        <v>3850.5059190993334</v>
      </c>
      <c r="BN76" s="84">
        <v>41.466028826666616</v>
      </c>
      <c r="BO76" s="84">
        <v>0</v>
      </c>
      <c r="BP76" s="118">
        <v>1272935.787152803</v>
      </c>
      <c r="BQ76" s="167"/>
      <c r="BR76" s="167"/>
      <c r="BS76" s="167"/>
      <c r="BT76" s="167"/>
      <c r="BU76" s="167"/>
      <c r="BV76" s="167"/>
      <c r="BW76" s="167"/>
      <c r="BX76" s="167"/>
      <c r="BY76" s="168"/>
      <c r="BZ76" s="107"/>
      <c r="CA76" s="77"/>
      <c r="CB76" s="87"/>
    </row>
    <row r="77" spans="1:80" s="24" customFormat="1" ht="14.25" customHeight="1">
      <c r="A77" s="34" t="s">
        <v>504</v>
      </c>
      <c r="B77" s="20" t="s">
        <v>398</v>
      </c>
      <c r="C77" s="91" t="s">
        <v>505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132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118">
        <v>0</v>
      </c>
      <c r="BQ77" s="167"/>
      <c r="BR77" s="167"/>
      <c r="BS77" s="167"/>
      <c r="BT77" s="167"/>
      <c r="BU77" s="167"/>
      <c r="BV77" s="167"/>
      <c r="BW77" s="167"/>
      <c r="BX77" s="167"/>
      <c r="BY77" s="168"/>
      <c r="CA77" s="79"/>
    </row>
    <row r="78" spans="1:80" s="24" customFormat="1" ht="14.25" customHeight="1">
      <c r="A78" s="34" t="s">
        <v>506</v>
      </c>
      <c r="B78" s="22" t="s">
        <v>399</v>
      </c>
      <c r="C78" s="90" t="s">
        <v>507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132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118">
        <v>0</v>
      </c>
      <c r="BQ78" s="167"/>
      <c r="BR78" s="167"/>
      <c r="BS78" s="167"/>
      <c r="BT78" s="167"/>
      <c r="BU78" s="167"/>
      <c r="BV78" s="167"/>
      <c r="BW78" s="167"/>
      <c r="BX78" s="167"/>
      <c r="BY78" s="168"/>
      <c r="CA78" s="79"/>
    </row>
    <row r="79" spans="1:80" s="24" customFormat="1" ht="14.25" customHeight="1">
      <c r="A79" s="34" t="s">
        <v>508</v>
      </c>
      <c r="B79" s="22" t="s">
        <v>355</v>
      </c>
      <c r="C79" s="90" t="s">
        <v>509</v>
      </c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132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118">
        <v>0</v>
      </c>
      <c r="BQ79" s="167"/>
      <c r="BR79" s="167"/>
      <c r="BS79" s="167"/>
      <c r="BT79" s="167"/>
      <c r="BU79" s="167"/>
      <c r="BV79" s="167"/>
      <c r="BW79" s="167"/>
      <c r="BX79" s="167"/>
      <c r="BY79" s="168"/>
      <c r="CA79" s="79"/>
    </row>
    <row r="80" spans="1:80" s="24" customFormat="1" ht="14.25" customHeight="1">
      <c r="A80" s="121" t="s">
        <v>1</v>
      </c>
      <c r="B80" s="122"/>
      <c r="C80" s="123"/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v>0</v>
      </c>
      <c r="BO80" s="84">
        <v>0</v>
      </c>
      <c r="BP80" s="118">
        <v>0</v>
      </c>
      <c r="BQ80" s="167"/>
      <c r="BR80" s="167"/>
      <c r="BS80" s="167"/>
      <c r="BT80" s="167"/>
      <c r="BU80" s="167"/>
      <c r="BV80" s="167"/>
      <c r="BW80" s="167"/>
      <c r="BX80" s="167"/>
      <c r="BY80" s="168"/>
      <c r="CA80" s="79"/>
    </row>
    <row r="81" spans="1:79" s="24" customFormat="1" ht="14.25" customHeight="1" thickBot="1">
      <c r="A81" s="124" t="s">
        <v>510</v>
      </c>
      <c r="B81" s="125"/>
      <c r="C81" s="126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3"/>
      <c r="BQ81" s="169"/>
      <c r="BR81" s="169"/>
      <c r="BS81" s="169"/>
      <c r="BT81" s="169"/>
      <c r="BU81" s="169"/>
      <c r="BV81" s="169"/>
      <c r="BW81" s="169"/>
      <c r="BX81" s="169"/>
      <c r="BY81" s="170"/>
      <c r="CA81" s="79"/>
    </row>
    <row r="82" spans="1:79" s="24" customFormat="1">
      <c r="A82" s="25"/>
      <c r="B82" s="25"/>
      <c r="C82" s="25"/>
      <c r="BJ82" s="38"/>
      <c r="BP82" s="80"/>
      <c r="BQ82" s="97"/>
      <c r="BR82" s="80"/>
      <c r="BS82" s="97"/>
      <c r="BT82" s="97"/>
      <c r="BU82" s="97"/>
      <c r="BV82" s="97"/>
      <c r="BW82" s="97"/>
      <c r="BX82" s="97"/>
      <c r="BY82" s="97"/>
      <c r="CA82" s="79"/>
    </row>
    <row r="83" spans="1:79" s="24" customFormat="1">
      <c r="A83" s="25"/>
      <c r="B83" s="25"/>
      <c r="C83" s="25"/>
      <c r="BJ83" s="38"/>
      <c r="BP83" s="97"/>
      <c r="CA83" s="79"/>
    </row>
    <row r="84" spans="1:79" s="24" customFormat="1">
      <c r="A84" s="25"/>
      <c r="B84" s="25"/>
      <c r="C84" s="25"/>
      <c r="BJ84" s="38"/>
      <c r="BQ84" s="38"/>
      <c r="BR84" s="38"/>
      <c r="BT84" s="38"/>
      <c r="BU84" s="38"/>
      <c r="BW84" s="38"/>
      <c r="CA84" s="79"/>
    </row>
    <row r="85" spans="1:79" s="24" customFormat="1">
      <c r="A85" s="25"/>
      <c r="B85" s="25"/>
      <c r="C85" s="25"/>
      <c r="BJ85" s="38"/>
      <c r="BP85" s="86"/>
      <c r="BQ85" s="80"/>
      <c r="BR85" s="80"/>
      <c r="BS85" s="80"/>
      <c r="BT85" s="80"/>
      <c r="BU85" s="80"/>
      <c r="BV85" s="80"/>
      <c r="BW85" s="80"/>
      <c r="CA85" s="79"/>
    </row>
    <row r="86" spans="1:79" s="24" customFormat="1">
      <c r="A86" s="25"/>
      <c r="B86" s="25"/>
      <c r="C86" s="25"/>
      <c r="BJ86" s="38"/>
      <c r="BP86" s="86"/>
      <c r="CA86" s="79"/>
    </row>
    <row r="87" spans="1:79" s="24" customFormat="1">
      <c r="A87" s="25"/>
      <c r="B87" s="25"/>
      <c r="C87" s="25"/>
      <c r="BJ87" s="38"/>
      <c r="BP87" s="86"/>
      <c r="CA87" s="79"/>
    </row>
    <row r="88" spans="1:79" s="24" customFormat="1">
      <c r="A88" s="25"/>
      <c r="B88" s="25"/>
      <c r="C88" s="25"/>
      <c r="BJ88" s="38"/>
      <c r="CA88" s="79"/>
    </row>
    <row r="89" spans="1:79" s="24" customFormat="1">
      <c r="A89" s="25"/>
      <c r="B89" s="25"/>
      <c r="C89" s="25"/>
      <c r="BJ89" s="38"/>
      <c r="CA89" s="79"/>
    </row>
    <row r="90" spans="1:79" s="24" customFormat="1">
      <c r="A90" s="25"/>
      <c r="B90" s="25"/>
      <c r="C90" s="25"/>
      <c r="BJ90" s="38"/>
      <c r="CA90" s="79"/>
    </row>
    <row r="91" spans="1:79" s="24" customFormat="1">
      <c r="A91" s="25"/>
      <c r="B91" s="25"/>
      <c r="C91" s="25"/>
      <c r="BJ91" s="38"/>
      <c r="CA91" s="79"/>
    </row>
    <row r="92" spans="1:79" s="24" customFormat="1">
      <c r="A92" s="25"/>
      <c r="B92" s="25"/>
      <c r="C92" s="25"/>
      <c r="BJ92" s="38"/>
      <c r="CA92" s="79"/>
    </row>
    <row r="93" spans="1:79" s="24" customFormat="1">
      <c r="A93" s="25"/>
      <c r="B93" s="25"/>
      <c r="C93" s="25"/>
      <c r="BJ93" s="38"/>
      <c r="CA93" s="79"/>
    </row>
    <row r="94" spans="1:79" s="24" customFormat="1">
      <c r="A94" s="25"/>
      <c r="B94" s="25"/>
      <c r="C94" s="25"/>
      <c r="BJ94" s="38"/>
      <c r="CA94" s="79"/>
    </row>
    <row r="95" spans="1:79" s="24" customFormat="1">
      <c r="A95" s="25"/>
      <c r="B95" s="25"/>
      <c r="C95" s="25"/>
      <c r="BJ95" s="38"/>
      <c r="CA95" s="79"/>
    </row>
    <row r="96" spans="1:79" s="24" customFormat="1">
      <c r="A96" s="25"/>
      <c r="B96" s="25"/>
      <c r="C96" s="25"/>
      <c r="BJ96" s="38"/>
      <c r="CA96" s="79"/>
    </row>
    <row r="97" spans="1:79" s="24" customFormat="1">
      <c r="A97" s="25"/>
      <c r="B97" s="25"/>
      <c r="C97" s="25"/>
      <c r="BJ97" s="38"/>
      <c r="CA97" s="79"/>
    </row>
    <row r="98" spans="1:79" s="24" customFormat="1">
      <c r="A98" s="25"/>
      <c r="B98" s="25"/>
      <c r="C98" s="25"/>
      <c r="BJ98" s="38"/>
      <c r="CA98" s="79"/>
    </row>
    <row r="99" spans="1:79" s="24" customFormat="1">
      <c r="A99" s="25"/>
      <c r="B99" s="25"/>
      <c r="C99" s="25"/>
      <c r="BJ99" s="38"/>
      <c r="CA99" s="79"/>
    </row>
    <row r="100" spans="1:79" s="24" customFormat="1">
      <c r="A100" s="25"/>
      <c r="B100" s="25"/>
      <c r="C100" s="25"/>
      <c r="BJ100" s="38"/>
      <c r="CA100" s="79"/>
    </row>
    <row r="101" spans="1:79" s="24" customFormat="1">
      <c r="A101" s="25"/>
      <c r="B101" s="25"/>
      <c r="C101" s="25"/>
      <c r="BJ101" s="38"/>
      <c r="CA101" s="79"/>
    </row>
    <row r="102" spans="1:79" s="24" customFormat="1">
      <c r="A102" s="25"/>
      <c r="B102" s="25"/>
      <c r="C102" s="25"/>
      <c r="BJ102" s="38"/>
      <c r="CA102" s="79"/>
    </row>
    <row r="103" spans="1:79" s="24" customFormat="1">
      <c r="A103" s="25"/>
      <c r="B103" s="25"/>
      <c r="C103" s="25"/>
      <c r="BJ103" s="38"/>
      <c r="CA103" s="79"/>
    </row>
    <row r="104" spans="1:79" s="24" customFormat="1">
      <c r="A104" s="25"/>
      <c r="B104" s="25"/>
      <c r="C104" s="25"/>
      <c r="BJ104" s="38"/>
      <c r="CA104" s="79"/>
    </row>
    <row r="105" spans="1:79" s="24" customFormat="1">
      <c r="A105" s="25"/>
      <c r="B105" s="25"/>
      <c r="C105" s="25"/>
      <c r="BJ105" s="38"/>
      <c r="CA105" s="79"/>
    </row>
    <row r="106" spans="1:79" s="24" customFormat="1">
      <c r="A106" s="25"/>
      <c r="B106" s="25"/>
      <c r="C106" s="25"/>
      <c r="BJ106" s="38"/>
      <c r="CA106" s="79"/>
    </row>
    <row r="107" spans="1:79" s="24" customFormat="1">
      <c r="A107" s="25"/>
      <c r="B107" s="25"/>
      <c r="C107" s="25"/>
      <c r="BJ107" s="38"/>
      <c r="CA107" s="79"/>
    </row>
    <row r="108" spans="1:79" s="24" customFormat="1">
      <c r="A108" s="25"/>
      <c r="B108" s="25"/>
      <c r="C108" s="25"/>
      <c r="BJ108" s="38"/>
      <c r="CA108" s="79"/>
    </row>
    <row r="109" spans="1:79" s="24" customFormat="1">
      <c r="A109" s="25"/>
      <c r="B109" s="25"/>
      <c r="C109" s="25"/>
      <c r="BJ109" s="38"/>
      <c r="CA109" s="79"/>
    </row>
    <row r="110" spans="1:79" s="24" customFormat="1">
      <c r="A110" s="25"/>
      <c r="B110" s="25"/>
      <c r="C110" s="25"/>
      <c r="BJ110" s="38"/>
      <c r="CA110" s="79"/>
    </row>
    <row r="111" spans="1:79" s="24" customFormat="1">
      <c r="A111" s="25"/>
      <c r="B111" s="25"/>
      <c r="C111" s="25"/>
      <c r="BJ111" s="38"/>
      <c r="CA111" s="79"/>
    </row>
    <row r="112" spans="1:79" s="24" customFormat="1">
      <c r="A112" s="25"/>
      <c r="B112" s="25"/>
      <c r="C112" s="25"/>
      <c r="CA112" s="79"/>
    </row>
    <row r="113" spans="1:79" s="24" customFormat="1">
      <c r="A113" s="25"/>
      <c r="B113" s="25"/>
      <c r="C113" s="25"/>
      <c r="CA113" s="79"/>
    </row>
    <row r="114" spans="1:79" s="24" customFormat="1">
      <c r="A114" s="25"/>
      <c r="B114" s="25"/>
      <c r="C114" s="25"/>
      <c r="CA114" s="79"/>
    </row>
    <row r="115" spans="1:79" s="24" customFormat="1">
      <c r="A115" s="25"/>
      <c r="B115" s="25"/>
      <c r="C115" s="25"/>
      <c r="CA115" s="79"/>
    </row>
    <row r="116" spans="1:79" s="24" customFormat="1">
      <c r="A116" s="25"/>
      <c r="B116" s="25"/>
      <c r="C116" s="25"/>
      <c r="CA116" s="79"/>
    </row>
    <row r="117" spans="1:79" s="24" customFormat="1">
      <c r="A117" s="25"/>
      <c r="B117" s="25"/>
      <c r="C117" s="25"/>
      <c r="CA117" s="79"/>
    </row>
    <row r="118" spans="1:79" s="24" customFormat="1">
      <c r="A118" s="25"/>
      <c r="B118" s="25"/>
      <c r="C118" s="25"/>
      <c r="CA118" s="79"/>
    </row>
    <row r="119" spans="1:79" s="24" customFormat="1">
      <c r="A119" s="25"/>
      <c r="B119" s="25"/>
      <c r="C119" s="25"/>
      <c r="CA119" s="79"/>
    </row>
    <row r="120" spans="1:79" s="24" customFormat="1">
      <c r="A120" s="25"/>
      <c r="B120" s="25"/>
      <c r="C120" s="25"/>
      <c r="CA120" s="79"/>
    </row>
    <row r="121" spans="1:79" s="24" customFormat="1">
      <c r="A121" s="25"/>
      <c r="B121" s="25"/>
      <c r="C121" s="25"/>
      <c r="CA121" s="79"/>
    </row>
    <row r="122" spans="1:79" s="24" customFormat="1">
      <c r="A122" s="25"/>
      <c r="B122" s="25"/>
      <c r="C122" s="25"/>
      <c r="CA122" s="79"/>
    </row>
    <row r="123" spans="1:79" s="24" customFormat="1">
      <c r="A123" s="25"/>
      <c r="B123" s="25"/>
      <c r="C123" s="25"/>
      <c r="CA123" s="79"/>
    </row>
    <row r="124" spans="1:79" s="24" customFormat="1">
      <c r="A124" s="25"/>
      <c r="B124" s="25"/>
      <c r="C124" s="25"/>
      <c r="CA124" s="79"/>
    </row>
    <row r="125" spans="1:79" s="24" customFormat="1">
      <c r="A125" s="25"/>
      <c r="B125" s="25"/>
      <c r="C125" s="25"/>
      <c r="CA125" s="79"/>
    </row>
    <row r="126" spans="1:79" s="24" customFormat="1">
      <c r="A126" s="25"/>
      <c r="B126" s="25"/>
      <c r="C126" s="25"/>
      <c r="CA126" s="79"/>
    </row>
    <row r="127" spans="1:79" s="24" customFormat="1">
      <c r="A127" s="25"/>
      <c r="B127" s="25"/>
      <c r="C127" s="25"/>
      <c r="CA127" s="79"/>
    </row>
    <row r="128" spans="1:79" s="24" customFormat="1">
      <c r="A128" s="25"/>
      <c r="B128" s="25"/>
      <c r="C128" s="25"/>
      <c r="CA128" s="79"/>
    </row>
    <row r="129" spans="1:79" s="24" customFormat="1">
      <c r="A129" s="25"/>
      <c r="B129" s="25"/>
      <c r="C129" s="25"/>
      <c r="CA129" s="79"/>
    </row>
    <row r="130" spans="1:79" s="24" customFormat="1">
      <c r="A130" s="25"/>
      <c r="B130" s="25"/>
      <c r="C130" s="25"/>
      <c r="CA130" s="79"/>
    </row>
    <row r="131" spans="1:79" s="24" customFormat="1">
      <c r="A131" s="25"/>
      <c r="B131" s="25"/>
      <c r="C131" s="25"/>
      <c r="CA131" s="79"/>
    </row>
    <row r="132" spans="1:79" s="24" customFormat="1">
      <c r="A132" s="25"/>
      <c r="B132" s="25"/>
      <c r="C132" s="25"/>
      <c r="CA132" s="79"/>
    </row>
    <row r="133" spans="1:79" s="24" customFormat="1">
      <c r="A133" s="25"/>
      <c r="B133" s="25"/>
      <c r="C133" s="25"/>
      <c r="CA133" s="79"/>
    </row>
    <row r="134" spans="1:79" s="24" customFormat="1">
      <c r="A134" s="25"/>
      <c r="B134" s="25"/>
      <c r="C134" s="25"/>
      <c r="CA134" s="79"/>
    </row>
    <row r="135" spans="1:79" s="24" customFormat="1">
      <c r="A135" s="25"/>
      <c r="B135" s="25"/>
      <c r="C135" s="25"/>
      <c r="CA135" s="79"/>
    </row>
    <row r="136" spans="1:79" s="24" customFormat="1">
      <c r="A136" s="25"/>
      <c r="B136" s="25"/>
      <c r="C136" s="25"/>
      <c r="CA136" s="79"/>
    </row>
    <row r="137" spans="1:79" s="24" customFormat="1">
      <c r="A137" s="25"/>
      <c r="B137" s="25"/>
      <c r="C137" s="25"/>
      <c r="CA137" s="79"/>
    </row>
    <row r="138" spans="1:79" s="24" customFormat="1">
      <c r="A138" s="25"/>
      <c r="B138" s="25"/>
      <c r="C138" s="25"/>
      <c r="CA138" s="79"/>
    </row>
    <row r="139" spans="1:79" s="24" customFormat="1">
      <c r="A139" s="25"/>
      <c r="B139" s="25"/>
      <c r="C139" s="25"/>
      <c r="CA139" s="79"/>
    </row>
    <row r="140" spans="1:79" s="24" customFormat="1">
      <c r="A140" s="25"/>
      <c r="B140" s="25"/>
      <c r="C140" s="25"/>
      <c r="CA140" s="79"/>
    </row>
    <row r="141" spans="1:79" s="24" customFormat="1">
      <c r="A141" s="25"/>
      <c r="B141" s="25"/>
      <c r="C141" s="25"/>
      <c r="CA141" s="79"/>
    </row>
    <row r="142" spans="1:79" s="24" customFormat="1">
      <c r="A142" s="25"/>
      <c r="B142" s="25"/>
      <c r="C142" s="25"/>
      <c r="CA142" s="79"/>
    </row>
    <row r="143" spans="1:79" s="24" customFormat="1">
      <c r="A143" s="25"/>
      <c r="B143" s="25"/>
      <c r="C143" s="25"/>
      <c r="CA143" s="79"/>
    </row>
    <row r="144" spans="1:79" s="24" customFormat="1">
      <c r="A144" s="25"/>
      <c r="B144" s="25"/>
      <c r="C144" s="25"/>
      <c r="CA144" s="79"/>
    </row>
    <row r="145" spans="1:79" s="24" customFormat="1">
      <c r="A145" s="25"/>
      <c r="B145" s="25"/>
      <c r="C145" s="25"/>
      <c r="CA145" s="79"/>
    </row>
    <row r="146" spans="1:79" s="24" customFormat="1">
      <c r="A146" s="25"/>
      <c r="B146" s="25"/>
      <c r="C146" s="25"/>
      <c r="CA146" s="79"/>
    </row>
    <row r="147" spans="1:79" s="24" customFormat="1">
      <c r="A147" s="25"/>
      <c r="B147" s="25"/>
      <c r="C147" s="25"/>
      <c r="CA147" s="79"/>
    </row>
    <row r="148" spans="1:79" s="24" customFormat="1">
      <c r="A148" s="25"/>
      <c r="B148" s="25"/>
      <c r="C148" s="25"/>
      <c r="CA148" s="79"/>
    </row>
    <row r="149" spans="1:79" s="24" customFormat="1">
      <c r="A149" s="25"/>
      <c r="B149" s="25"/>
      <c r="C149" s="25"/>
      <c r="CA149" s="79"/>
    </row>
    <row r="150" spans="1:79" s="24" customFormat="1">
      <c r="A150" s="25"/>
      <c r="B150" s="25"/>
      <c r="C150" s="25"/>
      <c r="CA150" s="79"/>
    </row>
    <row r="151" spans="1:79" s="24" customFormat="1">
      <c r="A151" s="25"/>
      <c r="B151" s="25"/>
      <c r="C151" s="25"/>
      <c r="CA151" s="79"/>
    </row>
    <row r="152" spans="1:79" s="24" customFormat="1">
      <c r="A152" s="25"/>
      <c r="B152" s="25"/>
      <c r="C152" s="25"/>
      <c r="CA152" s="79"/>
    </row>
    <row r="153" spans="1:79" s="24" customFormat="1">
      <c r="A153" s="25"/>
      <c r="B153" s="25"/>
      <c r="C153" s="25"/>
      <c r="CA153" s="79"/>
    </row>
    <row r="154" spans="1:79" s="24" customFormat="1">
      <c r="A154" s="25"/>
      <c r="B154" s="25"/>
      <c r="C154" s="25"/>
      <c r="CA154" s="79"/>
    </row>
    <row r="155" spans="1:79" s="24" customFormat="1">
      <c r="A155" s="25"/>
      <c r="B155" s="25"/>
      <c r="C155" s="25"/>
      <c r="CA155" s="79"/>
    </row>
    <row r="156" spans="1:79" s="24" customFormat="1">
      <c r="A156" s="25"/>
      <c r="B156" s="25"/>
      <c r="C156" s="25"/>
      <c r="CA156" s="79"/>
    </row>
    <row r="157" spans="1:79" s="24" customFormat="1">
      <c r="A157" s="25"/>
      <c r="B157" s="25"/>
      <c r="C157" s="25"/>
      <c r="CA157" s="79"/>
    </row>
    <row r="158" spans="1:79" s="24" customFormat="1">
      <c r="A158" s="25"/>
      <c r="B158" s="25"/>
      <c r="C158" s="25"/>
      <c r="CA158" s="79"/>
    </row>
    <row r="159" spans="1:79" s="24" customFormat="1">
      <c r="A159" s="25"/>
      <c r="B159" s="25"/>
      <c r="C159" s="25"/>
      <c r="CA159" s="79"/>
    </row>
    <row r="160" spans="1:79" s="24" customFormat="1">
      <c r="A160" s="25"/>
      <c r="B160" s="25"/>
      <c r="C160" s="25"/>
      <c r="CA160" s="79"/>
    </row>
    <row r="161" spans="1:79" s="24" customFormat="1">
      <c r="A161" s="25"/>
      <c r="B161" s="25"/>
      <c r="C161" s="25"/>
      <c r="CA161" s="79"/>
    </row>
    <row r="162" spans="1:79" s="24" customFormat="1">
      <c r="A162" s="25"/>
      <c r="B162" s="25"/>
      <c r="C162" s="25"/>
      <c r="CA162" s="79"/>
    </row>
    <row r="163" spans="1:79" s="24" customFormat="1">
      <c r="A163" s="25"/>
      <c r="B163" s="25"/>
      <c r="C163" s="25"/>
      <c r="CA163" s="79"/>
    </row>
    <row r="164" spans="1:79" s="24" customFormat="1">
      <c r="A164" s="25"/>
      <c r="B164" s="25"/>
      <c r="C164" s="25"/>
      <c r="CA164" s="79"/>
    </row>
    <row r="165" spans="1:79" s="24" customFormat="1">
      <c r="A165" s="25"/>
      <c r="B165" s="25"/>
      <c r="C165" s="25"/>
      <c r="CA165" s="79"/>
    </row>
    <row r="166" spans="1:79" s="24" customFormat="1">
      <c r="A166" s="25"/>
      <c r="B166" s="25"/>
      <c r="C166" s="25"/>
      <c r="CA166" s="79"/>
    </row>
    <row r="167" spans="1:79" s="24" customFormat="1">
      <c r="A167" s="25"/>
      <c r="B167" s="25"/>
      <c r="C167" s="25"/>
      <c r="CA167" s="79"/>
    </row>
    <row r="168" spans="1:79" s="24" customFormat="1">
      <c r="A168" s="25"/>
      <c r="B168" s="25"/>
      <c r="C168" s="25"/>
      <c r="CA168" s="79"/>
    </row>
    <row r="169" spans="1:79" s="24" customFormat="1">
      <c r="A169" s="25"/>
      <c r="B169" s="25"/>
      <c r="C169" s="25"/>
      <c r="CA169" s="79"/>
    </row>
    <row r="170" spans="1:79" s="24" customFormat="1">
      <c r="A170" s="25"/>
      <c r="B170" s="25"/>
      <c r="C170" s="25"/>
      <c r="CA170" s="79"/>
    </row>
    <row r="171" spans="1:79" s="24" customFormat="1">
      <c r="A171" s="25"/>
      <c r="B171" s="25"/>
      <c r="C171" s="25"/>
      <c r="CA171" s="79"/>
    </row>
    <row r="172" spans="1:79" s="24" customFormat="1">
      <c r="A172" s="25"/>
      <c r="B172" s="25"/>
      <c r="C172" s="25"/>
      <c r="CA172" s="79"/>
    </row>
    <row r="173" spans="1:79" s="24" customFormat="1">
      <c r="A173" s="25"/>
      <c r="B173" s="25"/>
      <c r="C173" s="25"/>
      <c r="CA173" s="79"/>
    </row>
    <row r="174" spans="1:79" s="24" customFormat="1">
      <c r="A174" s="25"/>
      <c r="B174" s="25"/>
      <c r="C174" s="25"/>
      <c r="CA174" s="79"/>
    </row>
    <row r="175" spans="1:79" s="24" customFormat="1">
      <c r="A175" s="25"/>
      <c r="B175" s="25"/>
      <c r="C175" s="25"/>
      <c r="CA175" s="79"/>
    </row>
    <row r="176" spans="1:79" s="24" customFormat="1">
      <c r="A176" s="25"/>
      <c r="B176" s="25"/>
      <c r="C176" s="25"/>
      <c r="CA176" s="79"/>
    </row>
    <row r="177" spans="1:79" s="24" customFormat="1">
      <c r="A177" s="25"/>
      <c r="B177" s="25"/>
      <c r="C177" s="25"/>
      <c r="CA177" s="79"/>
    </row>
    <row r="178" spans="1:79" s="24" customFormat="1">
      <c r="A178" s="25"/>
      <c r="B178" s="25"/>
      <c r="C178" s="25"/>
      <c r="CA178" s="79"/>
    </row>
    <row r="179" spans="1:79" s="24" customFormat="1">
      <c r="A179" s="25"/>
      <c r="B179" s="25"/>
      <c r="C179" s="25"/>
      <c r="CA179" s="79"/>
    </row>
    <row r="180" spans="1:79" s="24" customFormat="1">
      <c r="A180" s="25"/>
      <c r="B180" s="25"/>
      <c r="C180" s="25"/>
      <c r="CA180" s="79"/>
    </row>
    <row r="181" spans="1:79" s="24" customFormat="1">
      <c r="A181" s="25"/>
      <c r="B181" s="25"/>
      <c r="C181" s="25"/>
      <c r="CA181" s="79"/>
    </row>
    <row r="182" spans="1:79" s="24" customFormat="1">
      <c r="A182" s="25"/>
      <c r="B182" s="25"/>
      <c r="C182" s="25"/>
      <c r="CA182" s="79"/>
    </row>
    <row r="183" spans="1:79" s="24" customFormat="1">
      <c r="A183" s="25"/>
      <c r="B183" s="25"/>
      <c r="C183" s="25"/>
      <c r="CA183" s="79"/>
    </row>
    <row r="184" spans="1:79" s="24" customFormat="1">
      <c r="A184" s="25"/>
      <c r="B184" s="25"/>
      <c r="C184" s="25"/>
      <c r="CA184" s="79"/>
    </row>
    <row r="185" spans="1:79" s="24" customFormat="1">
      <c r="A185" s="25"/>
      <c r="B185" s="25"/>
      <c r="C185" s="25"/>
      <c r="CA185" s="79"/>
    </row>
    <row r="186" spans="1:79" s="24" customFormat="1">
      <c r="A186" s="25"/>
      <c r="B186" s="25"/>
      <c r="C186" s="25"/>
      <c r="CA186" s="79"/>
    </row>
    <row r="187" spans="1:79" s="24" customFormat="1">
      <c r="A187" s="25"/>
      <c r="B187" s="25"/>
      <c r="C187" s="25"/>
      <c r="CA187" s="79"/>
    </row>
    <row r="188" spans="1:79" s="24" customFormat="1">
      <c r="A188" s="25"/>
      <c r="B188" s="25"/>
      <c r="C188" s="25"/>
      <c r="CA188" s="79"/>
    </row>
    <row r="189" spans="1:79" s="24" customFormat="1">
      <c r="A189" s="25"/>
      <c r="B189" s="25"/>
      <c r="C189" s="25"/>
      <c r="CA189" s="79"/>
    </row>
    <row r="190" spans="1:79" s="24" customFormat="1">
      <c r="A190" s="25"/>
      <c r="B190" s="25"/>
      <c r="C190" s="25"/>
      <c r="CA190" s="79"/>
    </row>
    <row r="191" spans="1:79" s="24" customFormat="1">
      <c r="A191" s="25"/>
      <c r="B191" s="25"/>
      <c r="C191" s="25"/>
      <c r="CA191" s="79"/>
    </row>
    <row r="192" spans="1:79" s="24" customFormat="1">
      <c r="A192" s="25"/>
      <c r="B192" s="25"/>
      <c r="C192" s="25"/>
      <c r="CA192" s="79"/>
    </row>
    <row r="193" spans="1:79" s="24" customFormat="1">
      <c r="A193" s="25"/>
      <c r="B193" s="25"/>
      <c r="C193" s="25"/>
      <c r="CA193" s="79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198"/>
  <sheetViews>
    <sheetView showGridLines="0" zoomScale="80" zoomScaleNormal="80" workbookViewId="0">
      <pane xSplit="2" ySplit="10" topLeftCell="C62" activePane="bottomRight" state="frozen"/>
      <selection activeCell="U54" sqref="U54"/>
      <selection pane="topRight" activeCell="U54" sqref="U54"/>
      <selection pane="bottomLeft" activeCell="U54" sqref="U54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7" bestFit="1" customWidth="1"/>
    <col min="76" max="16384" width="9.140625" style="16"/>
  </cols>
  <sheetData>
    <row r="1" spans="1:77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</row>
    <row r="2" spans="1:77" ht="15" customHeight="1">
      <c r="A2" s="139" t="s">
        <v>404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102" t="s">
        <v>102</v>
      </c>
      <c r="B3" s="102"/>
      <c r="C3" s="102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</row>
    <row r="4" spans="1:77" ht="15" thickBot="1">
      <c r="A4" s="139" t="s">
        <v>405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70" t="s">
        <v>109</v>
      </c>
      <c r="BT4" s="70"/>
      <c r="BU4" s="70"/>
    </row>
    <row r="5" spans="1:77" ht="15" customHeight="1">
      <c r="A5" s="71"/>
      <c r="B5" s="72"/>
      <c r="C5" s="72"/>
      <c r="D5" s="140" t="s">
        <v>103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16"/>
      <c r="Q5" s="140" t="s">
        <v>103</v>
      </c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0" t="s">
        <v>103</v>
      </c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16"/>
      <c r="AP5" s="116"/>
      <c r="AQ5" s="157" t="s">
        <v>104</v>
      </c>
      <c r="AR5" s="158"/>
      <c r="AS5" s="158"/>
      <c r="AT5" s="158"/>
      <c r="AU5" s="158"/>
      <c r="AV5" s="158"/>
      <c r="AW5" s="159"/>
      <c r="AX5" s="142"/>
      <c r="AY5" s="143"/>
      <c r="AZ5" s="143"/>
      <c r="BA5" s="143"/>
      <c r="BB5" s="143"/>
      <c r="BC5" s="143"/>
      <c r="BD5" s="142" t="s">
        <v>105</v>
      </c>
      <c r="BE5" s="143"/>
      <c r="BF5" s="143"/>
      <c r="BG5" s="143"/>
      <c r="BH5" s="143"/>
      <c r="BI5" s="143"/>
      <c r="BJ5" s="143"/>
      <c r="BK5" s="143"/>
      <c r="BL5" s="144"/>
      <c r="BM5" s="73"/>
      <c r="BN5" s="74"/>
      <c r="BO5" s="74"/>
      <c r="BP5" s="75"/>
      <c r="BQ5" s="74"/>
      <c r="BR5" s="74"/>
      <c r="BS5" s="145" t="s">
        <v>108</v>
      </c>
      <c r="BT5" s="146"/>
      <c r="BU5" s="76"/>
    </row>
    <row r="6" spans="1:77" ht="52.5" customHeight="1">
      <c r="A6" s="147" t="s">
        <v>356</v>
      </c>
      <c r="B6" s="148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32" t="s">
        <v>200</v>
      </c>
      <c r="AM6" s="32" t="s">
        <v>201</v>
      </c>
      <c r="AN6" s="32" t="s">
        <v>202</v>
      </c>
      <c r="AO6" s="32" t="s">
        <v>203</v>
      </c>
      <c r="AP6" s="32" t="s">
        <v>204</v>
      </c>
      <c r="AQ6" s="32" t="s">
        <v>205</v>
      </c>
      <c r="AR6" s="32" t="s">
        <v>206</v>
      </c>
      <c r="AS6" s="32" t="s">
        <v>207</v>
      </c>
      <c r="AT6" s="32" t="s">
        <v>208</v>
      </c>
      <c r="AU6" s="32" t="s">
        <v>209</v>
      </c>
      <c r="AV6" s="32" t="s">
        <v>210</v>
      </c>
      <c r="AW6" s="32" t="s">
        <v>211</v>
      </c>
      <c r="AX6" s="32" t="s">
        <v>212</v>
      </c>
      <c r="AY6" s="32" t="s">
        <v>213</v>
      </c>
      <c r="AZ6" s="32" t="s">
        <v>214</v>
      </c>
      <c r="BA6" s="32" t="s">
        <v>215</v>
      </c>
      <c r="BB6" s="32" t="s">
        <v>216</v>
      </c>
      <c r="BC6" s="32" t="s">
        <v>217</v>
      </c>
      <c r="BD6" s="32" t="s">
        <v>218</v>
      </c>
      <c r="BE6" s="32" t="s">
        <v>219</v>
      </c>
      <c r="BF6" s="32" t="s">
        <v>220</v>
      </c>
      <c r="BG6" s="32" t="s">
        <v>221</v>
      </c>
      <c r="BH6" s="32" t="s">
        <v>222</v>
      </c>
      <c r="BI6" s="32" t="s">
        <v>223</v>
      </c>
      <c r="BJ6" s="32" t="s">
        <v>224</v>
      </c>
      <c r="BK6" s="32" t="s">
        <v>225</v>
      </c>
      <c r="BL6" s="32" t="s">
        <v>226</v>
      </c>
      <c r="BM6" s="32" t="s">
        <v>227</v>
      </c>
      <c r="BN6" s="32" t="s">
        <v>228</v>
      </c>
      <c r="BO6" s="32" t="s">
        <v>229</v>
      </c>
      <c r="BP6" s="69" t="s">
        <v>116</v>
      </c>
      <c r="BQ6" s="27" t="s">
        <v>20</v>
      </c>
      <c r="BR6" s="58" t="s">
        <v>118</v>
      </c>
      <c r="BS6" s="32" t="s">
        <v>21</v>
      </c>
      <c r="BT6" s="27" t="s">
        <v>22</v>
      </c>
      <c r="BU6" s="64" t="s">
        <v>119</v>
      </c>
    </row>
    <row r="7" spans="1:77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39"/>
      <c r="BQ7" s="59" t="s">
        <v>39</v>
      </c>
      <c r="BR7" s="60" t="s">
        <v>40</v>
      </c>
      <c r="BS7" s="28" t="s">
        <v>41</v>
      </c>
      <c r="BT7" s="30" t="s">
        <v>42</v>
      </c>
      <c r="BU7" s="41" t="s">
        <v>43</v>
      </c>
    </row>
    <row r="8" spans="1:77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32" t="s">
        <v>10</v>
      </c>
      <c r="AM8" s="32" t="s">
        <v>11</v>
      </c>
      <c r="AN8" s="32" t="s">
        <v>305</v>
      </c>
      <c r="AO8" s="32" t="s">
        <v>306</v>
      </c>
      <c r="AP8" s="32" t="s">
        <v>12</v>
      </c>
      <c r="AQ8" s="32" t="s">
        <v>13</v>
      </c>
      <c r="AR8" s="32" t="s">
        <v>307</v>
      </c>
      <c r="AS8" s="32" t="s">
        <v>308</v>
      </c>
      <c r="AT8" s="32" t="s">
        <v>309</v>
      </c>
      <c r="AU8" s="32" t="s">
        <v>14</v>
      </c>
      <c r="AV8" s="32" t="s">
        <v>310</v>
      </c>
      <c r="AW8" s="32" t="s">
        <v>311</v>
      </c>
      <c r="AX8" s="32" t="s">
        <v>312</v>
      </c>
      <c r="AY8" s="32" t="s">
        <v>313</v>
      </c>
      <c r="AZ8" s="32" t="s">
        <v>314</v>
      </c>
      <c r="BA8" s="32" t="s">
        <v>315</v>
      </c>
      <c r="BB8" s="32" t="s">
        <v>316</v>
      </c>
      <c r="BC8" s="32" t="s">
        <v>317</v>
      </c>
      <c r="BD8" s="32" t="s">
        <v>318</v>
      </c>
      <c r="BE8" s="32" t="s">
        <v>15</v>
      </c>
      <c r="BF8" s="32" t="s">
        <v>16</v>
      </c>
      <c r="BG8" s="32" t="s">
        <v>17</v>
      </c>
      <c r="BH8" s="32" t="s">
        <v>319</v>
      </c>
      <c r="BI8" s="32" t="s">
        <v>320</v>
      </c>
      <c r="BJ8" s="32" t="s">
        <v>321</v>
      </c>
      <c r="BK8" s="32" t="s">
        <v>322</v>
      </c>
      <c r="BL8" s="32" t="s">
        <v>323</v>
      </c>
      <c r="BM8" s="32" t="s">
        <v>324</v>
      </c>
      <c r="BN8" s="32" t="s">
        <v>325</v>
      </c>
      <c r="BO8" s="32" t="s">
        <v>326</v>
      </c>
      <c r="BP8" s="39" t="s">
        <v>1</v>
      </c>
      <c r="BQ8" s="31" t="s">
        <v>99</v>
      </c>
      <c r="BR8" s="39" t="s">
        <v>45</v>
      </c>
      <c r="BS8" s="27" t="s">
        <v>46</v>
      </c>
      <c r="BT8" s="27" t="s">
        <v>47</v>
      </c>
      <c r="BU8" s="41" t="s">
        <v>48</v>
      </c>
    </row>
    <row r="9" spans="1:77" ht="17.25" customHeight="1">
      <c r="A9" s="149"/>
      <c r="B9" s="150"/>
      <c r="C9" s="53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42" t="s">
        <v>39</v>
      </c>
      <c r="BR9" s="40" t="s">
        <v>40</v>
      </c>
      <c r="BS9" s="43" t="s">
        <v>41</v>
      </c>
      <c r="BT9" s="42" t="s">
        <v>42</v>
      </c>
      <c r="BU9" s="44" t="s">
        <v>43</v>
      </c>
    </row>
    <row r="10" spans="1:77">
      <c r="A10" s="50" t="s">
        <v>98</v>
      </c>
      <c r="B10" s="54" t="s">
        <v>19</v>
      </c>
      <c r="C10" s="54" t="s">
        <v>44</v>
      </c>
      <c r="D10" s="3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106"/>
      <c r="BS10" s="36"/>
      <c r="BT10" s="36"/>
      <c r="BU10" s="37"/>
    </row>
    <row r="11" spans="1:77">
      <c r="A11" s="33" t="s">
        <v>435</v>
      </c>
      <c r="B11" s="49" t="s">
        <v>328</v>
      </c>
      <c r="C11" s="88" t="s">
        <v>122</v>
      </c>
      <c r="D11" s="81">
        <v>272250.04324429075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132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v>0</v>
      </c>
      <c r="BO11" s="81">
        <v>0</v>
      </c>
      <c r="BP11" s="129">
        <v>272250.04324429075</v>
      </c>
      <c r="BQ11" s="81">
        <v>23270.527447781802</v>
      </c>
      <c r="BR11" s="129">
        <v>295520.57069207256</v>
      </c>
      <c r="BS11" s="81">
        <v>51143.9979148989</v>
      </c>
      <c r="BT11" s="81">
        <v>6052.9836581116015</v>
      </c>
      <c r="BU11" s="130">
        <v>352717.55226508307</v>
      </c>
      <c r="BX11" s="87"/>
      <c r="BY11" s="16" t="s">
        <v>18</v>
      </c>
    </row>
    <row r="12" spans="1:77">
      <c r="A12" s="33" t="s">
        <v>436</v>
      </c>
      <c r="B12" s="49" t="s">
        <v>329</v>
      </c>
      <c r="C12" s="108" t="s">
        <v>123</v>
      </c>
      <c r="D12" s="81">
        <v>0</v>
      </c>
      <c r="E12" s="81">
        <v>7989.1550834242953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132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v>0</v>
      </c>
      <c r="BO12" s="81">
        <v>0</v>
      </c>
      <c r="BP12" s="129">
        <v>7989.1550834242953</v>
      </c>
      <c r="BQ12" s="81">
        <v>363.43807007244999</v>
      </c>
      <c r="BR12" s="129">
        <v>8352.5931534967458</v>
      </c>
      <c r="BS12" s="81">
        <v>2975.9803866054622</v>
      </c>
      <c r="BT12" s="81">
        <v>21.565502547074498</v>
      </c>
      <c r="BU12" s="130">
        <v>11350.139042649284</v>
      </c>
      <c r="BX12" s="87"/>
    </row>
    <row r="13" spans="1:77">
      <c r="A13" s="33" t="s">
        <v>437</v>
      </c>
      <c r="B13" s="49" t="s">
        <v>358</v>
      </c>
      <c r="C13" s="108" t="s">
        <v>124</v>
      </c>
      <c r="D13" s="81">
        <v>0</v>
      </c>
      <c r="E13" s="81">
        <v>0</v>
      </c>
      <c r="F13" s="81">
        <v>6160.2425424759149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132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129">
        <v>6160.2425424759149</v>
      </c>
      <c r="BQ13" s="81">
        <v>821.12208365698586</v>
      </c>
      <c r="BR13" s="129">
        <v>6981.3646261329004</v>
      </c>
      <c r="BS13" s="81">
        <v>2290.8528409613009</v>
      </c>
      <c r="BT13" s="81">
        <v>171.78632228086624</v>
      </c>
      <c r="BU13" s="130">
        <v>9444.0037893750668</v>
      </c>
      <c r="BX13" s="87"/>
    </row>
    <row r="14" spans="1:77">
      <c r="A14" s="33" t="s">
        <v>438</v>
      </c>
      <c r="B14" s="49" t="s">
        <v>359</v>
      </c>
      <c r="C14" s="108" t="s">
        <v>3</v>
      </c>
      <c r="D14" s="81">
        <v>0</v>
      </c>
      <c r="E14" s="81">
        <v>0</v>
      </c>
      <c r="F14" s="81">
        <v>0</v>
      </c>
      <c r="G14" s="81">
        <v>64607.120015986322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87.830419745367351</v>
      </c>
      <c r="R14" s="81">
        <v>1318.2162288017626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1858.9578421176202</v>
      </c>
      <c r="AE14" s="81">
        <v>0</v>
      </c>
      <c r="AF14" s="81">
        <v>58.373085879888208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15.697329079855539</v>
      </c>
      <c r="AR14" s="81">
        <v>0</v>
      </c>
      <c r="AS14" s="81">
        <v>0</v>
      </c>
      <c r="AT14" s="81">
        <v>0</v>
      </c>
      <c r="AU14" s="132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129">
        <v>67946.194921610819</v>
      </c>
      <c r="BQ14" s="81">
        <v>1576.666558532444</v>
      </c>
      <c r="BR14" s="129">
        <v>69522.861480143256</v>
      </c>
      <c r="BS14" s="81">
        <v>5445.3072590087722</v>
      </c>
      <c r="BT14" s="81">
        <v>5850.7195049427019</v>
      </c>
      <c r="BU14" s="130">
        <v>80818.888244094735</v>
      </c>
      <c r="BX14" s="87"/>
    </row>
    <row r="15" spans="1:77">
      <c r="A15" s="33" t="s">
        <v>439</v>
      </c>
      <c r="B15" s="49" t="s">
        <v>330</v>
      </c>
      <c r="C15" s="108" t="s">
        <v>51</v>
      </c>
      <c r="D15" s="81">
        <v>107517.94431165147</v>
      </c>
      <c r="E15" s="81">
        <v>0</v>
      </c>
      <c r="F15" s="81">
        <v>520.57614188594641</v>
      </c>
      <c r="G15" s="81">
        <v>0</v>
      </c>
      <c r="H15" s="81">
        <v>61868.876980757057</v>
      </c>
      <c r="I15" s="81">
        <v>119.66016952745647</v>
      </c>
      <c r="J15" s="81">
        <v>0</v>
      </c>
      <c r="K15" s="81">
        <v>1.3320510652507427</v>
      </c>
      <c r="L15" s="81">
        <v>0</v>
      </c>
      <c r="M15" s="81">
        <v>0</v>
      </c>
      <c r="N15" s="81">
        <v>5.6252520856050268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6.8227925776930727</v>
      </c>
      <c r="AC15" s="81">
        <v>0</v>
      </c>
      <c r="AD15" s="81">
        <v>0</v>
      </c>
      <c r="AE15" s="81">
        <v>0</v>
      </c>
      <c r="AF15" s="81">
        <v>68.995731678585159</v>
      </c>
      <c r="AG15" s="81">
        <v>25.871172879096886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19.176256531850264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132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v>0</v>
      </c>
      <c r="BO15" s="81">
        <v>0</v>
      </c>
      <c r="BP15" s="129">
        <v>170154.88086064003</v>
      </c>
      <c r="BQ15" s="81">
        <v>71661.136965183367</v>
      </c>
      <c r="BR15" s="129">
        <v>241816.01782582339</v>
      </c>
      <c r="BS15" s="81">
        <v>69851.526636527837</v>
      </c>
      <c r="BT15" s="81">
        <v>50393.706680021132</v>
      </c>
      <c r="BU15" s="130">
        <v>362061.25114237238</v>
      </c>
      <c r="BX15" s="87"/>
    </row>
    <row r="16" spans="1:77">
      <c r="A16" s="33" t="s">
        <v>440</v>
      </c>
      <c r="B16" s="49" t="s">
        <v>331</v>
      </c>
      <c r="C16" s="108" t="s">
        <v>52</v>
      </c>
      <c r="D16" s="81">
        <v>54.312178705008769</v>
      </c>
      <c r="E16" s="81">
        <v>0</v>
      </c>
      <c r="F16" s="81">
        <v>0</v>
      </c>
      <c r="G16" s="81">
        <v>0</v>
      </c>
      <c r="H16" s="81">
        <v>0</v>
      </c>
      <c r="I16" s="81">
        <v>52093.32273438666</v>
      </c>
      <c r="J16" s="81">
        <v>24.711502474787473</v>
      </c>
      <c r="K16" s="81">
        <v>25.295030170476601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49.200910415696789</v>
      </c>
      <c r="R16" s="81">
        <v>0</v>
      </c>
      <c r="S16" s="81">
        <v>5.6244281794555899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1">
        <v>0</v>
      </c>
      <c r="AD16" s="81">
        <v>74.194124321499586</v>
      </c>
      <c r="AE16" s="81">
        <v>0</v>
      </c>
      <c r="AF16" s="81">
        <v>28.88989223406082</v>
      </c>
      <c r="AG16" s="81">
        <v>12.998376255451085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132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129">
        <v>52368.549177143097</v>
      </c>
      <c r="BQ16" s="81">
        <v>26500.926284848065</v>
      </c>
      <c r="BR16" s="129">
        <v>78869.475461991155</v>
      </c>
      <c r="BS16" s="81">
        <v>13522.205833866105</v>
      </c>
      <c r="BT16" s="81">
        <v>8654.3773768360734</v>
      </c>
      <c r="BU16" s="130">
        <v>101046.05867269333</v>
      </c>
      <c r="BX16" s="87"/>
    </row>
    <row r="17" spans="1:76">
      <c r="A17" s="33" t="s">
        <v>441</v>
      </c>
      <c r="B17" s="49" t="s">
        <v>360</v>
      </c>
      <c r="C17" s="108" t="s">
        <v>125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120.76290768324324</v>
      </c>
      <c r="J17" s="81">
        <v>4724.6866291708866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12.49152567133164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65.453887146084654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132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28.144065876849858</v>
      </c>
      <c r="BM17" s="81">
        <v>0</v>
      </c>
      <c r="BN17" s="81">
        <v>0</v>
      </c>
      <c r="BO17" s="81">
        <v>0</v>
      </c>
      <c r="BP17" s="129">
        <v>4951.5390155483965</v>
      </c>
      <c r="BQ17" s="81">
        <v>7663.6992774165992</v>
      </c>
      <c r="BR17" s="129">
        <v>12615.238292964996</v>
      </c>
      <c r="BS17" s="81">
        <v>4283.420424674172</v>
      </c>
      <c r="BT17" s="81">
        <v>1990.6616993775933</v>
      </c>
      <c r="BU17" s="130">
        <v>18889.320417016759</v>
      </c>
      <c r="BX17" s="87"/>
    </row>
    <row r="18" spans="1:76">
      <c r="A18" s="33" t="s">
        <v>442</v>
      </c>
      <c r="B18" s="49" t="s">
        <v>332</v>
      </c>
      <c r="C18" s="108" t="s">
        <v>126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0.16376762698411731</v>
      </c>
      <c r="J18" s="81">
        <v>0</v>
      </c>
      <c r="K18" s="81">
        <v>4433.2409704688589</v>
      </c>
      <c r="L18" s="81">
        <v>47.309786360478761</v>
      </c>
      <c r="M18" s="81">
        <v>0</v>
      </c>
      <c r="N18" s="81">
        <v>0</v>
      </c>
      <c r="O18" s="81">
        <v>0</v>
      </c>
      <c r="P18" s="81">
        <v>23.463259009971647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33.719195690635772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132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129">
        <v>4537.8969791569289</v>
      </c>
      <c r="BQ18" s="81">
        <v>10318.051585156567</v>
      </c>
      <c r="BR18" s="129">
        <v>14855.948564313496</v>
      </c>
      <c r="BS18" s="81">
        <v>4486.0282126572829</v>
      </c>
      <c r="BT18" s="81">
        <v>2526.6350816230024</v>
      </c>
      <c r="BU18" s="130">
        <v>21868.61185859378</v>
      </c>
      <c r="BX18" s="87"/>
    </row>
    <row r="19" spans="1:76">
      <c r="A19" s="33" t="s">
        <v>443</v>
      </c>
      <c r="B19" s="49" t="s">
        <v>333</v>
      </c>
      <c r="C19" s="108" t="s">
        <v>127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6457.8204855442536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132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129">
        <v>6457.8204855442536</v>
      </c>
      <c r="BQ19" s="81">
        <v>63.588098645442372</v>
      </c>
      <c r="BR19" s="129">
        <v>6521.4085841896958</v>
      </c>
      <c r="BS19" s="81">
        <v>353.37412574043975</v>
      </c>
      <c r="BT19" s="81">
        <v>177.85790109580444</v>
      </c>
      <c r="BU19" s="130">
        <v>7052.6406110259395</v>
      </c>
      <c r="BX19" s="87"/>
    </row>
    <row r="20" spans="1:76">
      <c r="A20" s="33" t="s">
        <v>444</v>
      </c>
      <c r="B20" s="49" t="s">
        <v>361</v>
      </c>
      <c r="C20" s="108" t="s">
        <v>128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603.58527901240052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132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129">
        <v>603.58527901240052</v>
      </c>
      <c r="BQ20" s="81">
        <v>37731.949798106078</v>
      </c>
      <c r="BR20" s="129">
        <v>38335.535077118475</v>
      </c>
      <c r="BS20" s="81">
        <v>16856.5913727964</v>
      </c>
      <c r="BT20" s="81">
        <v>44683.666505157977</v>
      </c>
      <c r="BU20" s="130">
        <v>99875.792955072859</v>
      </c>
      <c r="BX20" s="87"/>
    </row>
    <row r="21" spans="1:76">
      <c r="A21" s="33" t="s">
        <v>445</v>
      </c>
      <c r="B21" s="49" t="s">
        <v>334</v>
      </c>
      <c r="C21" s="108" t="s">
        <v>129</v>
      </c>
      <c r="D21" s="81">
        <v>0</v>
      </c>
      <c r="E21" s="81">
        <v>0</v>
      </c>
      <c r="F21" s="81">
        <v>0</v>
      </c>
      <c r="G21" s="81">
        <v>0</v>
      </c>
      <c r="H21" s="81">
        <v>5.9349299681389249</v>
      </c>
      <c r="I21" s="81">
        <v>0</v>
      </c>
      <c r="J21" s="81">
        <v>4.5072049747302048</v>
      </c>
      <c r="K21" s="81">
        <v>0</v>
      </c>
      <c r="L21" s="81">
        <v>0</v>
      </c>
      <c r="M21" s="81">
        <v>0</v>
      </c>
      <c r="N21" s="81">
        <v>2338.8300102149269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6.6627790504880959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132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129">
        <v>2355.934924208284</v>
      </c>
      <c r="BQ21" s="81">
        <v>37302.751247197128</v>
      </c>
      <c r="BR21" s="129">
        <v>39658.68617140541</v>
      </c>
      <c r="BS21" s="81">
        <v>16914.870979402713</v>
      </c>
      <c r="BT21" s="81">
        <v>9757.4286025053698</v>
      </c>
      <c r="BU21" s="130">
        <v>66330.985753313493</v>
      </c>
      <c r="BX21" s="87"/>
    </row>
    <row r="22" spans="1:76">
      <c r="A22" s="33" t="s">
        <v>446</v>
      </c>
      <c r="B22" s="49" t="s">
        <v>362</v>
      </c>
      <c r="C22" s="108" t="s">
        <v>130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0.9224746181614486</v>
      </c>
      <c r="K22" s="81">
        <v>0</v>
      </c>
      <c r="L22" s="81">
        <v>0</v>
      </c>
      <c r="M22" s="81">
        <v>0</v>
      </c>
      <c r="N22" s="81">
        <v>0</v>
      </c>
      <c r="O22" s="81">
        <v>2607.7946948133722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132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129">
        <v>2608.7171694315334</v>
      </c>
      <c r="BQ22" s="81">
        <v>21487.413466352737</v>
      </c>
      <c r="BR22" s="129">
        <v>24096.13063578427</v>
      </c>
      <c r="BS22" s="81">
        <v>8115.8347185974289</v>
      </c>
      <c r="BT22" s="81">
        <v>452.15015017488122</v>
      </c>
      <c r="BU22" s="130">
        <v>32664.115504556579</v>
      </c>
      <c r="BX22" s="87"/>
    </row>
    <row r="23" spans="1:76">
      <c r="A23" s="33" t="s">
        <v>447</v>
      </c>
      <c r="B23" s="49" t="s">
        <v>335</v>
      </c>
      <c r="C23" s="108" t="s">
        <v>131</v>
      </c>
      <c r="D23" s="81">
        <v>0</v>
      </c>
      <c r="E23" s="81">
        <v>0</v>
      </c>
      <c r="F23" s="81">
        <v>0</v>
      </c>
      <c r="G23" s="81">
        <v>0</v>
      </c>
      <c r="H23" s="81">
        <v>0.14794648050969514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5541.0696005417976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132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0</v>
      </c>
      <c r="BP23" s="129">
        <v>5541.2175470223074</v>
      </c>
      <c r="BQ23" s="81">
        <v>16302.310755696388</v>
      </c>
      <c r="BR23" s="129">
        <v>21843.528302718696</v>
      </c>
      <c r="BS23" s="81">
        <v>7092.7412293243815</v>
      </c>
      <c r="BT23" s="81">
        <v>5608.7139258102125</v>
      </c>
      <c r="BU23" s="130">
        <v>34544.98345785329</v>
      </c>
      <c r="BX23" s="87"/>
    </row>
    <row r="24" spans="1:76">
      <c r="A24" s="33" t="s">
        <v>448</v>
      </c>
      <c r="B24" s="49" t="s">
        <v>336</v>
      </c>
      <c r="C24" s="108" t="s">
        <v>132</v>
      </c>
      <c r="D24" s="81">
        <v>0</v>
      </c>
      <c r="E24" s="81">
        <v>0</v>
      </c>
      <c r="F24" s="81">
        <v>0</v>
      </c>
      <c r="G24" s="81">
        <v>221.93764471121204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329.06301534482799</v>
      </c>
      <c r="O24" s="81">
        <v>0</v>
      </c>
      <c r="P24" s="81">
        <v>0</v>
      </c>
      <c r="Q24" s="81">
        <v>32989.787502998581</v>
      </c>
      <c r="R24" s="81">
        <v>10008.952512854625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376.11860859772673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132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0</v>
      </c>
      <c r="BO24" s="81">
        <v>0</v>
      </c>
      <c r="BP24" s="129">
        <v>43925.859284506965</v>
      </c>
      <c r="BQ24" s="81">
        <v>16383.237820450491</v>
      </c>
      <c r="BR24" s="129">
        <v>60309.097104957458</v>
      </c>
      <c r="BS24" s="81">
        <v>14598.304550568479</v>
      </c>
      <c r="BT24" s="81">
        <v>8196.345069804478</v>
      </c>
      <c r="BU24" s="130">
        <v>83103.74672533042</v>
      </c>
      <c r="BX24" s="87"/>
    </row>
    <row r="25" spans="1:76">
      <c r="A25" s="33" t="s">
        <v>449</v>
      </c>
      <c r="B25" s="49" t="s">
        <v>363</v>
      </c>
      <c r="C25" s="108" t="s">
        <v>133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458.71986008142403</v>
      </c>
      <c r="Q25" s="81">
        <v>0</v>
      </c>
      <c r="R25" s="81">
        <v>23355.482115877145</v>
      </c>
      <c r="S25" s="81">
        <v>422.86137717559859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132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129">
        <v>24237.063353134166</v>
      </c>
      <c r="BQ25" s="81">
        <v>38434.015851942793</v>
      </c>
      <c r="BR25" s="129">
        <v>62671.07920507696</v>
      </c>
      <c r="BS25" s="81">
        <v>9957.0195177158712</v>
      </c>
      <c r="BT25" s="81">
        <v>8476.0391417626815</v>
      </c>
      <c r="BU25" s="130">
        <v>81104.137864555509</v>
      </c>
      <c r="BX25" s="87"/>
    </row>
    <row r="26" spans="1:76">
      <c r="A26" s="33" t="s">
        <v>450</v>
      </c>
      <c r="B26" s="49" t="s">
        <v>337</v>
      </c>
      <c r="C26" s="108" t="s">
        <v>134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316.36916766378812</v>
      </c>
      <c r="J26" s="81">
        <v>5.9855682064417124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2.0032665109901084</v>
      </c>
      <c r="Q26" s="81">
        <v>0</v>
      </c>
      <c r="R26" s="81">
        <v>0</v>
      </c>
      <c r="S26" s="81">
        <v>25777.368584469292</v>
      </c>
      <c r="T26" s="81">
        <v>0</v>
      </c>
      <c r="U26" s="81">
        <v>0</v>
      </c>
      <c r="V26" s="81">
        <v>0.32113906739641218</v>
      </c>
      <c r="W26" s="81">
        <v>0</v>
      </c>
      <c r="X26" s="81">
        <v>0</v>
      </c>
      <c r="Y26" s="81">
        <v>265.79762776971887</v>
      </c>
      <c r="Z26" s="81">
        <v>0</v>
      </c>
      <c r="AA26" s="81">
        <v>0</v>
      </c>
      <c r="AB26" s="81">
        <v>0</v>
      </c>
      <c r="AC26" s="81">
        <v>0</v>
      </c>
      <c r="AD26" s="81">
        <v>17.464909773398173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132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0</v>
      </c>
      <c r="BO26" s="81">
        <v>0</v>
      </c>
      <c r="BP26" s="129">
        <v>26385.310263461026</v>
      </c>
      <c r="BQ26" s="81">
        <v>14014.8583876745</v>
      </c>
      <c r="BR26" s="129">
        <v>40400.168651135522</v>
      </c>
      <c r="BS26" s="81">
        <v>6245.4598604595358</v>
      </c>
      <c r="BT26" s="81">
        <v>4685.9229006551159</v>
      </c>
      <c r="BU26" s="130">
        <v>51331.551412250177</v>
      </c>
      <c r="BX26" s="87"/>
    </row>
    <row r="27" spans="1:76">
      <c r="A27" s="33" t="s">
        <v>451</v>
      </c>
      <c r="B27" s="49" t="s">
        <v>338</v>
      </c>
      <c r="C27" s="108" t="s">
        <v>135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9.6839685575551897</v>
      </c>
      <c r="R27" s="81">
        <v>0</v>
      </c>
      <c r="S27" s="81">
        <v>0</v>
      </c>
      <c r="T27" s="81">
        <v>149.61393118856247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132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v>0</v>
      </c>
      <c r="BO27" s="81">
        <v>0</v>
      </c>
      <c r="BP27" s="129">
        <v>159.29789974611765</v>
      </c>
      <c r="BQ27" s="81">
        <v>22097.838178739235</v>
      </c>
      <c r="BR27" s="129">
        <v>22257.136078485353</v>
      </c>
      <c r="BS27" s="81">
        <v>6245.7237945965298</v>
      </c>
      <c r="BT27" s="81">
        <v>4907.0092571038649</v>
      </c>
      <c r="BU27" s="130">
        <v>33409.869130185747</v>
      </c>
      <c r="BX27" s="87"/>
    </row>
    <row r="28" spans="1:76">
      <c r="A28" s="33" t="s">
        <v>452</v>
      </c>
      <c r="B28" s="49" t="s">
        <v>339</v>
      </c>
      <c r="C28" s="108" t="s">
        <v>136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147.66009928245609</v>
      </c>
      <c r="S28" s="81">
        <v>0</v>
      </c>
      <c r="T28" s="81">
        <v>0</v>
      </c>
      <c r="U28" s="81">
        <v>1607.3565243329456</v>
      </c>
      <c r="V28" s="81">
        <v>27.084235712249527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132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v>0</v>
      </c>
      <c r="BO28" s="81">
        <v>0</v>
      </c>
      <c r="BP28" s="129">
        <v>1782.1008593276511</v>
      </c>
      <c r="BQ28" s="81">
        <v>27140.684980671602</v>
      </c>
      <c r="BR28" s="129">
        <v>28922.785839999255</v>
      </c>
      <c r="BS28" s="81">
        <v>10214.490771094926</v>
      </c>
      <c r="BT28" s="81">
        <v>7603.46264664714</v>
      </c>
      <c r="BU28" s="130">
        <v>46740.739257741319</v>
      </c>
      <c r="BX28" s="87"/>
    </row>
    <row r="29" spans="1:76">
      <c r="A29" s="33" t="s">
        <v>453</v>
      </c>
      <c r="B29" s="49" t="s">
        <v>340</v>
      </c>
      <c r="C29" s="108" t="s">
        <v>137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642.31884256193098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142.18699731912363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132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129">
        <v>784.50583988105461</v>
      </c>
      <c r="BQ29" s="81">
        <v>37713.970633085075</v>
      </c>
      <c r="BR29" s="129">
        <v>38498.476472966133</v>
      </c>
      <c r="BS29" s="81">
        <v>8034.4381618980824</v>
      </c>
      <c r="BT29" s="81">
        <v>7907.5174695882351</v>
      </c>
      <c r="BU29" s="130">
        <v>54440.432104452455</v>
      </c>
      <c r="BX29" s="87"/>
    </row>
    <row r="30" spans="1:76">
      <c r="A30" s="33" t="s">
        <v>454</v>
      </c>
      <c r="B30" s="49" t="s">
        <v>364</v>
      </c>
      <c r="C30" s="108" t="s">
        <v>138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132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129">
        <v>0</v>
      </c>
      <c r="BQ30" s="81">
        <v>38952.902344344293</v>
      </c>
      <c r="BR30" s="129">
        <v>38952.902344344293</v>
      </c>
      <c r="BS30" s="81">
        <v>5723.5411719654076</v>
      </c>
      <c r="BT30" s="81">
        <v>9508.6081819309784</v>
      </c>
      <c r="BU30" s="130">
        <v>54185.051698240677</v>
      </c>
      <c r="BX30" s="87"/>
    </row>
    <row r="31" spans="1:76">
      <c r="A31" s="33" t="s">
        <v>455</v>
      </c>
      <c r="B31" s="49" t="s">
        <v>341</v>
      </c>
      <c r="C31" s="108" t="s">
        <v>139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132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0</v>
      </c>
      <c r="BP31" s="129">
        <v>0</v>
      </c>
      <c r="BQ31" s="81">
        <v>3156.5080867062634</v>
      </c>
      <c r="BR31" s="129">
        <v>3156.5080867062634</v>
      </c>
      <c r="BS31" s="81">
        <v>377.56118557337368</v>
      </c>
      <c r="BT31" s="81">
        <v>483.10014928780402</v>
      </c>
      <c r="BU31" s="130">
        <v>4017.1694215674411</v>
      </c>
      <c r="BX31" s="87"/>
    </row>
    <row r="32" spans="1:76">
      <c r="A32" s="33" t="s">
        <v>456</v>
      </c>
      <c r="B32" s="49" t="s">
        <v>342</v>
      </c>
      <c r="C32" s="108" t="s">
        <v>140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339.84625989797394</v>
      </c>
      <c r="K32" s="81">
        <v>3.7545253281020932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1.587535829107408</v>
      </c>
      <c r="R32" s="81">
        <v>0</v>
      </c>
      <c r="S32" s="81">
        <v>216.16862188891093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11242.113306244926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69.13011336946802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132">
        <v>0</v>
      </c>
      <c r="AV32" s="81">
        <v>132.8992850369838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27.605169665477401</v>
      </c>
      <c r="BH32" s="81"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129">
        <v>12033.10481726095</v>
      </c>
      <c r="BQ32" s="81">
        <v>12581.405911602706</v>
      </c>
      <c r="BR32" s="129">
        <v>24614.510728863657</v>
      </c>
      <c r="BS32" s="81">
        <v>6342.6494332462753</v>
      </c>
      <c r="BT32" s="81">
        <v>3587.3691820299227</v>
      </c>
      <c r="BU32" s="130">
        <v>34544.529344139853</v>
      </c>
      <c r="BX32" s="87"/>
    </row>
    <row r="33" spans="1:76">
      <c r="A33" s="33" t="s">
        <v>457</v>
      </c>
      <c r="B33" s="49" t="s">
        <v>343</v>
      </c>
      <c r="C33" s="108" t="s">
        <v>141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2727.7238327211862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132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129">
        <v>2727.7238327211862</v>
      </c>
      <c r="BQ33" s="81">
        <v>0</v>
      </c>
      <c r="BR33" s="129">
        <v>2727.7238327211862</v>
      </c>
      <c r="BS33" s="81">
        <v>0</v>
      </c>
      <c r="BT33" s="81">
        <v>45.135869548557991</v>
      </c>
      <c r="BU33" s="130">
        <v>2772.859702269744</v>
      </c>
      <c r="BX33" s="87"/>
    </row>
    <row r="34" spans="1:76">
      <c r="A34" s="33" t="s">
        <v>458</v>
      </c>
      <c r="B34" s="49" t="s">
        <v>365</v>
      </c>
      <c r="C34" s="108" t="s">
        <v>53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42358.946595865171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132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129">
        <v>42358.946595865171</v>
      </c>
      <c r="BQ34" s="81">
        <v>12352.065594635695</v>
      </c>
      <c r="BR34" s="129">
        <v>54711.012190500864</v>
      </c>
      <c r="BS34" s="81">
        <v>3.6278382077372133E-3</v>
      </c>
      <c r="BT34" s="81">
        <v>4617.9755451189058</v>
      </c>
      <c r="BU34" s="130">
        <v>59328.991363457979</v>
      </c>
      <c r="BX34" s="87"/>
    </row>
    <row r="35" spans="1:76">
      <c r="A35" s="33" t="s">
        <v>459</v>
      </c>
      <c r="B35" s="49" t="s">
        <v>344</v>
      </c>
      <c r="C35" s="108" t="s">
        <v>54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1043</v>
      </c>
      <c r="AB35" s="81">
        <v>8655.115269490796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132">
        <v>0</v>
      </c>
      <c r="AV35" s="81">
        <v>98.023507361304141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129">
        <v>9796.1387768520999</v>
      </c>
      <c r="BQ35" s="81">
        <v>0</v>
      </c>
      <c r="BR35" s="129">
        <v>9796.1387768520999</v>
      </c>
      <c r="BS35" s="81">
        <v>0</v>
      </c>
      <c r="BT35" s="81">
        <v>305.44450272027706</v>
      </c>
      <c r="BU35" s="130">
        <v>10101.583279572376</v>
      </c>
      <c r="BX35" s="87"/>
    </row>
    <row r="36" spans="1:76">
      <c r="A36" s="33" t="s">
        <v>460</v>
      </c>
      <c r="B36" s="49" t="s">
        <v>366</v>
      </c>
      <c r="C36" s="108" t="s">
        <v>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1088</v>
      </c>
      <c r="AC36" s="81">
        <v>12332.189178429273</v>
      </c>
      <c r="AD36" s="81">
        <v>0</v>
      </c>
      <c r="AE36" s="81">
        <v>0</v>
      </c>
      <c r="AF36" s="81">
        <v>0</v>
      </c>
      <c r="AG36" s="81">
        <v>12.888715168522527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132">
        <v>7.6130739144805641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129">
        <v>13440.690967512277</v>
      </c>
      <c r="BQ36" s="81">
        <v>2103.0266021606799</v>
      </c>
      <c r="BR36" s="129">
        <v>15543.717569672957</v>
      </c>
      <c r="BS36" s="81">
        <v>2690.0882610236586</v>
      </c>
      <c r="BT36" s="81">
        <v>1603.5498847300189</v>
      </c>
      <c r="BU36" s="130">
        <v>19837.355715426635</v>
      </c>
      <c r="BX36" s="87"/>
    </row>
    <row r="37" spans="1:76">
      <c r="A37" s="33" t="s">
        <v>461</v>
      </c>
      <c r="B37" s="49" t="s">
        <v>367</v>
      </c>
      <c r="C37" s="108" t="s">
        <v>56</v>
      </c>
      <c r="D37" s="81">
        <v>0</v>
      </c>
      <c r="E37" s="81">
        <v>0</v>
      </c>
      <c r="F37" s="81">
        <v>0</v>
      </c>
      <c r="G37" s="81">
        <v>1084.8089785571901</v>
      </c>
      <c r="H37" s="81">
        <v>0</v>
      </c>
      <c r="I37" s="81">
        <v>0</v>
      </c>
      <c r="J37" s="81">
        <v>0</v>
      </c>
      <c r="K37" s="81">
        <v>0</v>
      </c>
      <c r="L37" s="81">
        <v>0</v>
      </c>
      <c r="M37" s="81">
        <v>3.9814541813665745</v>
      </c>
      <c r="N37" s="81">
        <v>0</v>
      </c>
      <c r="O37" s="81">
        <v>0</v>
      </c>
      <c r="P37" s="81">
        <v>0</v>
      </c>
      <c r="Q37" s="81">
        <v>1028.5041373171837</v>
      </c>
      <c r="R37" s="81">
        <v>0</v>
      </c>
      <c r="S37" s="81">
        <v>33.567277977742627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45.191113938500557</v>
      </c>
      <c r="AA37" s="81">
        <v>0</v>
      </c>
      <c r="AB37" s="81">
        <v>19.776794667249419</v>
      </c>
      <c r="AC37" s="81">
        <v>270.1568660137786</v>
      </c>
      <c r="AD37" s="81">
        <v>373976.6792880384</v>
      </c>
      <c r="AE37" s="81">
        <v>1.5007749979190996</v>
      </c>
      <c r="AF37" s="81">
        <v>7180.3685372170485</v>
      </c>
      <c r="AG37" s="81">
        <v>408.90850588450479</v>
      </c>
      <c r="AH37" s="81">
        <v>822.09810181676062</v>
      </c>
      <c r="AI37" s="81">
        <v>0</v>
      </c>
      <c r="AJ37" s="81">
        <v>0</v>
      </c>
      <c r="AK37" s="81">
        <v>508.06585858110174</v>
      </c>
      <c r="AL37" s="81">
        <v>0</v>
      </c>
      <c r="AM37" s="81">
        <v>938.38131770771338</v>
      </c>
      <c r="AN37" s="81">
        <v>0</v>
      </c>
      <c r="AO37" s="81">
        <v>324.80909501055328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132">
        <v>85.89518094205313</v>
      </c>
      <c r="AV37" s="81">
        <v>10.176387091460146</v>
      </c>
      <c r="AW37" s="81">
        <v>940.34448591932835</v>
      </c>
      <c r="AX37" s="81">
        <v>0</v>
      </c>
      <c r="AY37" s="81">
        <v>63.869585103444081</v>
      </c>
      <c r="AZ37" s="81">
        <v>0</v>
      </c>
      <c r="BA37" s="81">
        <v>0</v>
      </c>
      <c r="BB37" s="81">
        <v>0</v>
      </c>
      <c r="BC37" s="81">
        <v>0</v>
      </c>
      <c r="BD37" s="81">
        <v>283.40025667081335</v>
      </c>
      <c r="BE37" s="81">
        <v>0</v>
      </c>
      <c r="BF37" s="81">
        <v>12.365178479689538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24.562093856159876</v>
      </c>
      <c r="BM37" s="81">
        <v>2.1810778982494412</v>
      </c>
      <c r="BN37" s="81">
        <v>0</v>
      </c>
      <c r="BO37" s="81">
        <v>0</v>
      </c>
      <c r="BP37" s="129">
        <v>388069.59234786831</v>
      </c>
      <c r="BQ37" s="81">
        <v>125.9685751607911</v>
      </c>
      <c r="BR37" s="129">
        <v>388195.56092302909</v>
      </c>
      <c r="BS37" s="81">
        <v>0</v>
      </c>
      <c r="BT37" s="81">
        <v>7795.1404911320324</v>
      </c>
      <c r="BU37" s="130">
        <v>395990.70141416113</v>
      </c>
      <c r="BX37" s="87"/>
    </row>
    <row r="38" spans="1:76">
      <c r="A38" s="33" t="s">
        <v>462</v>
      </c>
      <c r="B38" s="49" t="s">
        <v>345</v>
      </c>
      <c r="C38" s="108" t="s">
        <v>57</v>
      </c>
      <c r="D38" s="81">
        <v>0</v>
      </c>
      <c r="E38" s="81">
        <v>0</v>
      </c>
      <c r="F38" s="81">
        <v>0</v>
      </c>
      <c r="G38" s="81">
        <v>1.3831764212056725</v>
      </c>
      <c r="H38" s="81">
        <v>43.551997466423678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1.4711488440083609</v>
      </c>
      <c r="Q38" s="81">
        <v>0</v>
      </c>
      <c r="R38" s="81">
        <v>0</v>
      </c>
      <c r="S38" s="81">
        <v>5.6875120846560954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45.310870818140721</v>
      </c>
      <c r="AA38" s="81">
        <v>0</v>
      </c>
      <c r="AB38" s="81">
        <v>0</v>
      </c>
      <c r="AC38" s="81">
        <v>2.3315745369044278</v>
      </c>
      <c r="AD38" s="81">
        <v>78.056927301722538</v>
      </c>
      <c r="AE38" s="81">
        <v>30747.588809341363</v>
      </c>
      <c r="AF38" s="81">
        <v>20453.907212026923</v>
      </c>
      <c r="AG38" s="81">
        <v>119.36786184894311</v>
      </c>
      <c r="AH38" s="81">
        <v>7.6389325829635419</v>
      </c>
      <c r="AI38" s="81">
        <v>0</v>
      </c>
      <c r="AJ38" s="81">
        <v>0</v>
      </c>
      <c r="AK38" s="81">
        <v>2.7298176341073304</v>
      </c>
      <c r="AL38" s="81">
        <v>0</v>
      </c>
      <c r="AM38" s="81">
        <v>14.790380900554581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132">
        <v>2.4399374024837557</v>
      </c>
      <c r="AV38" s="81">
        <v>0</v>
      </c>
      <c r="AW38" s="81">
        <v>0</v>
      </c>
      <c r="AX38" s="81">
        <v>0</v>
      </c>
      <c r="AY38" s="81">
        <v>0</v>
      </c>
      <c r="AZ38" s="81">
        <v>11.600024672001199</v>
      </c>
      <c r="BA38" s="81">
        <v>1.4472713451458239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72.955266870379631</v>
      </c>
      <c r="BM38" s="81">
        <v>32.390684541233618</v>
      </c>
      <c r="BN38" s="81">
        <v>0</v>
      </c>
      <c r="BO38" s="81">
        <v>0</v>
      </c>
      <c r="BP38" s="129">
        <v>51644.649406639153</v>
      </c>
      <c r="BQ38" s="81">
        <v>0</v>
      </c>
      <c r="BR38" s="129">
        <v>51644.649406639153</v>
      </c>
      <c r="BS38" s="81">
        <v>-6003.5353386890911</v>
      </c>
      <c r="BT38" s="81">
        <v>393.02518476965577</v>
      </c>
      <c r="BU38" s="130">
        <v>46034.139252719717</v>
      </c>
      <c r="BX38" s="87"/>
    </row>
    <row r="39" spans="1:76">
      <c r="A39" s="33" t="s">
        <v>463</v>
      </c>
      <c r="B39" s="49" t="s">
        <v>368</v>
      </c>
      <c r="C39" s="108" t="s">
        <v>58</v>
      </c>
      <c r="D39" s="81">
        <v>0</v>
      </c>
      <c r="E39" s="81">
        <v>0</v>
      </c>
      <c r="F39" s="81">
        <v>20.44401882882671</v>
      </c>
      <c r="G39" s="81">
        <v>57.975715394296522</v>
      </c>
      <c r="H39" s="81">
        <v>5552.7557577361295</v>
      </c>
      <c r="I39" s="81">
        <v>1081.774815163581</v>
      </c>
      <c r="J39" s="81">
        <v>84.639299818800268</v>
      </c>
      <c r="K39" s="81">
        <v>157.02558714425004</v>
      </c>
      <c r="L39" s="81">
        <v>0</v>
      </c>
      <c r="M39" s="81">
        <v>168.11986981174678</v>
      </c>
      <c r="N39" s="81">
        <v>65.273897170168368</v>
      </c>
      <c r="O39" s="81">
        <v>0</v>
      </c>
      <c r="P39" s="81">
        <v>0</v>
      </c>
      <c r="Q39" s="81">
        <v>10.099902944781331</v>
      </c>
      <c r="R39" s="81">
        <v>0</v>
      </c>
      <c r="S39" s="81">
        <v>718.68505009952662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342.07291773298107</v>
      </c>
      <c r="Z39" s="81">
        <v>0</v>
      </c>
      <c r="AA39" s="81">
        <v>0</v>
      </c>
      <c r="AB39" s="81">
        <v>0</v>
      </c>
      <c r="AC39" s="81">
        <v>3.5282338515577716E-2</v>
      </c>
      <c r="AD39" s="81">
        <v>1865.8899849247885</v>
      </c>
      <c r="AE39" s="81">
        <v>34.322602188182337</v>
      </c>
      <c r="AF39" s="81">
        <v>116132.87600017656</v>
      </c>
      <c r="AG39" s="81">
        <v>2914.835908741265</v>
      </c>
      <c r="AH39" s="81">
        <v>230.01821243558641</v>
      </c>
      <c r="AI39" s="81">
        <v>0</v>
      </c>
      <c r="AJ39" s="81">
        <v>0</v>
      </c>
      <c r="AK39" s="81">
        <v>0</v>
      </c>
      <c r="AL39" s="81">
        <v>0</v>
      </c>
      <c r="AM39" s="81">
        <v>392.41968942041348</v>
      </c>
      <c r="AN39" s="81">
        <v>0</v>
      </c>
      <c r="AO39" s="81">
        <v>5.6242372165312888</v>
      </c>
      <c r="AP39" s="81">
        <v>577.58833421377767</v>
      </c>
      <c r="AQ39" s="81">
        <v>0</v>
      </c>
      <c r="AR39" s="81">
        <v>0</v>
      </c>
      <c r="AS39" s="81">
        <v>0</v>
      </c>
      <c r="AT39" s="81">
        <v>0</v>
      </c>
      <c r="AU39" s="132">
        <v>177.06438042332115</v>
      </c>
      <c r="AV39" s="81">
        <v>37.667071591520511</v>
      </c>
      <c r="AW39" s="81">
        <v>1044.3372995186978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550.69538963420553</v>
      </c>
      <c r="BG39" s="81">
        <v>3815.9400820526121</v>
      </c>
      <c r="BH39" s="81">
        <v>0</v>
      </c>
      <c r="BI39" s="81">
        <v>0</v>
      </c>
      <c r="BJ39" s="81">
        <v>0</v>
      </c>
      <c r="BK39" s="81">
        <v>0</v>
      </c>
      <c r="BL39" s="81">
        <v>166.07087480764559</v>
      </c>
      <c r="BM39" s="81">
        <v>0</v>
      </c>
      <c r="BN39" s="81">
        <v>0</v>
      </c>
      <c r="BO39" s="81">
        <v>0</v>
      </c>
      <c r="BP39" s="129">
        <v>136204.25218152875</v>
      </c>
      <c r="BQ39" s="81">
        <v>0</v>
      </c>
      <c r="BR39" s="129">
        <v>136204.25218152875</v>
      </c>
      <c r="BS39" s="81">
        <v>-142306.02284300068</v>
      </c>
      <c r="BT39" s="81">
        <v>9356.9139785142925</v>
      </c>
      <c r="BU39" s="130">
        <v>3255.1433170423552</v>
      </c>
      <c r="BX39" s="87"/>
    </row>
    <row r="40" spans="1:76">
      <c r="A40" s="33" t="s">
        <v>464</v>
      </c>
      <c r="B40" s="49" t="s">
        <v>369</v>
      </c>
      <c r="C40" s="108" t="s">
        <v>59</v>
      </c>
      <c r="D40" s="81">
        <v>0</v>
      </c>
      <c r="E40" s="81">
        <v>0</v>
      </c>
      <c r="F40" s="81">
        <v>0</v>
      </c>
      <c r="G40" s="81">
        <v>189.99724493173281</v>
      </c>
      <c r="H40" s="81">
        <v>669.43020792347613</v>
      </c>
      <c r="I40" s="81">
        <v>278.45965542296557</v>
      </c>
      <c r="J40" s="81">
        <v>39.753547877120404</v>
      </c>
      <c r="K40" s="81">
        <v>1.4822940342383262</v>
      </c>
      <c r="L40" s="81">
        <v>14.902975373391708</v>
      </c>
      <c r="M40" s="81">
        <v>0</v>
      </c>
      <c r="N40" s="81">
        <v>120.68150666103057</v>
      </c>
      <c r="O40" s="81">
        <v>0.4733352646515035</v>
      </c>
      <c r="P40" s="81">
        <v>141.02996237370365</v>
      </c>
      <c r="Q40" s="81">
        <v>125.14941824810974</v>
      </c>
      <c r="R40" s="81">
        <v>0</v>
      </c>
      <c r="S40" s="81">
        <v>284.55157512625885</v>
      </c>
      <c r="T40" s="81">
        <v>0</v>
      </c>
      <c r="U40" s="81">
        <v>50.37854797483476</v>
      </c>
      <c r="V40" s="81">
        <v>0</v>
      </c>
      <c r="W40" s="81">
        <v>0</v>
      </c>
      <c r="X40" s="81">
        <v>0</v>
      </c>
      <c r="Y40" s="81">
        <v>52.070816894188276</v>
      </c>
      <c r="Z40" s="81">
        <v>3.2804830958574605</v>
      </c>
      <c r="AA40" s="81">
        <v>0</v>
      </c>
      <c r="AB40" s="81">
        <v>10.013998742441331</v>
      </c>
      <c r="AC40" s="81">
        <v>9.1028433370190527</v>
      </c>
      <c r="AD40" s="81">
        <v>1120.6809664368895</v>
      </c>
      <c r="AE40" s="81">
        <v>33.181769161308871</v>
      </c>
      <c r="AF40" s="81">
        <v>2718.2374414608134</v>
      </c>
      <c r="AG40" s="81">
        <v>68675.197615937926</v>
      </c>
      <c r="AH40" s="81">
        <v>519.25627755273229</v>
      </c>
      <c r="AI40" s="81">
        <v>0</v>
      </c>
      <c r="AJ40" s="81">
        <v>0</v>
      </c>
      <c r="AK40" s="81">
        <v>0</v>
      </c>
      <c r="AL40" s="81">
        <v>0</v>
      </c>
      <c r="AM40" s="81">
        <v>702.03779169908478</v>
      </c>
      <c r="AN40" s="81">
        <v>4.3530427229043855</v>
      </c>
      <c r="AO40" s="81">
        <v>6.9515449663815234</v>
      </c>
      <c r="AP40" s="81">
        <v>161.20183303485661</v>
      </c>
      <c r="AQ40" s="81">
        <v>0</v>
      </c>
      <c r="AR40" s="81">
        <v>0</v>
      </c>
      <c r="AS40" s="81">
        <v>0</v>
      </c>
      <c r="AT40" s="81">
        <v>0</v>
      </c>
      <c r="AU40" s="132">
        <v>224.12584612055471</v>
      </c>
      <c r="AV40" s="81">
        <v>0</v>
      </c>
      <c r="AW40" s="81">
        <v>7.8422410396262947</v>
      </c>
      <c r="AX40" s="81">
        <v>0</v>
      </c>
      <c r="AY40" s="81">
        <v>22.102579759003739</v>
      </c>
      <c r="AZ40" s="81">
        <v>43.667218424474456</v>
      </c>
      <c r="BA40" s="81">
        <v>0</v>
      </c>
      <c r="BB40" s="81">
        <v>0</v>
      </c>
      <c r="BC40" s="81">
        <v>114.69798408586549</v>
      </c>
      <c r="BD40" s="81">
        <v>19.258455363434347</v>
      </c>
      <c r="BE40" s="81">
        <v>0</v>
      </c>
      <c r="BF40" s="81">
        <v>110.49628036505658</v>
      </c>
      <c r="BG40" s="81">
        <v>67.738707843942535</v>
      </c>
      <c r="BH40" s="81">
        <v>0</v>
      </c>
      <c r="BI40" s="81">
        <v>3.5354071573808521</v>
      </c>
      <c r="BJ40" s="81">
        <v>0</v>
      </c>
      <c r="BK40" s="81">
        <v>0</v>
      </c>
      <c r="BL40" s="81">
        <v>524.41427981626373</v>
      </c>
      <c r="BM40" s="81">
        <v>5.6909355622016191</v>
      </c>
      <c r="BN40" s="81">
        <v>0</v>
      </c>
      <c r="BO40" s="81">
        <v>0</v>
      </c>
      <c r="BP40" s="129">
        <v>77075.42663179175</v>
      </c>
      <c r="BQ40" s="81">
        <v>0</v>
      </c>
      <c r="BR40" s="129">
        <v>77075.42663179175</v>
      </c>
      <c r="BS40" s="81">
        <v>-74043.602510498778</v>
      </c>
      <c r="BT40" s="81">
        <v>2435.4912225996627</v>
      </c>
      <c r="BU40" s="130">
        <v>5467.3153438926383</v>
      </c>
      <c r="BX40" s="87"/>
    </row>
    <row r="41" spans="1:76">
      <c r="A41" s="33" t="s">
        <v>465</v>
      </c>
      <c r="B41" s="49" t="s">
        <v>370</v>
      </c>
      <c r="C41" s="108" t="s">
        <v>60</v>
      </c>
      <c r="D41" s="81">
        <v>0</v>
      </c>
      <c r="E41" s="81">
        <v>0</v>
      </c>
      <c r="F41" s="81">
        <v>0</v>
      </c>
      <c r="G41" s="81">
        <v>146.47195014750901</v>
      </c>
      <c r="H41" s="81">
        <v>0.27313196401789874</v>
      </c>
      <c r="I41" s="81">
        <v>47.087393076726869</v>
      </c>
      <c r="J41" s="81">
        <v>19.36295257144096</v>
      </c>
      <c r="K41" s="81">
        <v>0</v>
      </c>
      <c r="L41" s="81">
        <v>0</v>
      </c>
      <c r="M41" s="81">
        <v>0</v>
      </c>
      <c r="N41" s="81">
        <v>34.593427739225376</v>
      </c>
      <c r="O41" s="81">
        <v>0</v>
      </c>
      <c r="P41" s="81">
        <v>4.231900504466604</v>
      </c>
      <c r="Q41" s="81">
        <v>30.256051599043534</v>
      </c>
      <c r="R41" s="81">
        <v>0.53216987100696989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18.232722703094833</v>
      </c>
      <c r="Z41" s="81">
        <v>0</v>
      </c>
      <c r="AA41" s="81">
        <v>0</v>
      </c>
      <c r="AB41" s="81">
        <v>0</v>
      </c>
      <c r="AC41" s="81">
        <v>0</v>
      </c>
      <c r="AD41" s="81">
        <v>42.538942112434889</v>
      </c>
      <c r="AE41" s="81">
        <v>0</v>
      </c>
      <c r="AF41" s="81">
        <v>23038.652949344574</v>
      </c>
      <c r="AG41" s="81">
        <v>20021.701103697131</v>
      </c>
      <c r="AH41" s="81">
        <v>30806.641914684915</v>
      </c>
      <c r="AI41" s="81">
        <v>0</v>
      </c>
      <c r="AJ41" s="81">
        <v>0</v>
      </c>
      <c r="AK41" s="81">
        <v>0</v>
      </c>
      <c r="AL41" s="81">
        <v>0</v>
      </c>
      <c r="AM41" s="81">
        <v>2.6633689627569807E-2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132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58.105721735914337</v>
      </c>
      <c r="BB41" s="81">
        <v>0</v>
      </c>
      <c r="BC41" s="81">
        <v>0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129">
        <v>74268.708965441139</v>
      </c>
      <c r="BQ41" s="81">
        <v>24156.818510149911</v>
      </c>
      <c r="BR41" s="129">
        <v>98425.52747559105</v>
      </c>
      <c r="BS41" s="81">
        <v>-44147.46240434725</v>
      </c>
      <c r="BT41" s="81">
        <v>462.45854181125276</v>
      </c>
      <c r="BU41" s="130">
        <v>54740.523613055055</v>
      </c>
      <c r="BX41" s="87"/>
    </row>
    <row r="42" spans="1:76">
      <c r="A42" s="33" t="s">
        <v>466</v>
      </c>
      <c r="B42" s="49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172.00730948218094</v>
      </c>
      <c r="AE42" s="81">
        <v>0</v>
      </c>
      <c r="AF42" s="81">
        <v>0</v>
      </c>
      <c r="AG42" s="81">
        <v>0</v>
      </c>
      <c r="AH42" s="81">
        <v>0</v>
      </c>
      <c r="AI42" s="81">
        <v>7230.9134606074413</v>
      </c>
      <c r="AJ42" s="81">
        <v>0</v>
      </c>
      <c r="AK42" s="81">
        <v>0</v>
      </c>
      <c r="AL42" s="81">
        <v>0</v>
      </c>
      <c r="AM42" s="81">
        <v>70.70173750361468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132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129">
        <v>7473.6225075932371</v>
      </c>
      <c r="BQ42" s="81">
        <v>23009.65717182618</v>
      </c>
      <c r="BR42" s="129">
        <v>30483.279679419418</v>
      </c>
      <c r="BS42" s="81">
        <v>-7482.6207464995359</v>
      </c>
      <c r="BT42" s="81">
        <v>39.772924108050766</v>
      </c>
      <c r="BU42" s="130">
        <v>23040.431857027932</v>
      </c>
      <c r="BX42" s="87"/>
    </row>
    <row r="43" spans="1:76">
      <c r="A43" s="33" t="s">
        <v>467</v>
      </c>
      <c r="B43" s="49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2967.7299612212896</v>
      </c>
      <c r="AH43" s="81">
        <v>2.9659358605121606</v>
      </c>
      <c r="AI43" s="81">
        <v>0</v>
      </c>
      <c r="AJ43" s="81">
        <v>2124.4970249080729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132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129">
        <v>5095.1929219898748</v>
      </c>
      <c r="BQ43" s="81">
        <v>18312.267247446634</v>
      </c>
      <c r="BR43" s="129">
        <v>23407.460169436508</v>
      </c>
      <c r="BS43" s="81">
        <v>-1817.2078955784586</v>
      </c>
      <c r="BT43" s="81">
        <v>1.7670352165245828</v>
      </c>
      <c r="BU43" s="130">
        <v>21592.019309074574</v>
      </c>
      <c r="BX43" s="87"/>
    </row>
    <row r="44" spans="1:76">
      <c r="A44" s="33" t="s">
        <v>468</v>
      </c>
      <c r="B44" s="49" t="s">
        <v>373</v>
      </c>
      <c r="C44" s="108" t="s">
        <v>144</v>
      </c>
      <c r="D44" s="81">
        <v>0</v>
      </c>
      <c r="E44" s="81">
        <v>0</v>
      </c>
      <c r="F44" s="81">
        <v>0</v>
      </c>
      <c r="G44" s="81">
        <v>0</v>
      </c>
      <c r="H44" s="81">
        <v>200.46748109063694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251.83929252500258</v>
      </c>
      <c r="AE44" s="81">
        <v>0</v>
      </c>
      <c r="AF44" s="81">
        <v>7.081966288661067</v>
      </c>
      <c r="AG44" s="81">
        <v>2967.7299612212896</v>
      </c>
      <c r="AH44" s="81">
        <v>1439.7377673469707</v>
      </c>
      <c r="AI44" s="81">
        <v>31.56291582229127</v>
      </c>
      <c r="AJ44" s="81">
        <v>0</v>
      </c>
      <c r="AK44" s="81">
        <v>23972.657902851071</v>
      </c>
      <c r="AL44" s="81">
        <v>0</v>
      </c>
      <c r="AM44" s="81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132">
        <v>0.57010075846495434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1209.1021753757339</v>
      </c>
      <c r="BD44" s="81">
        <v>0</v>
      </c>
      <c r="BE44" s="81">
        <v>0</v>
      </c>
      <c r="BF44" s="81">
        <v>17.418286142250135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129">
        <v>30098.167849422371</v>
      </c>
      <c r="BQ44" s="81">
        <v>3379.2171115528067</v>
      </c>
      <c r="BR44" s="129">
        <v>33477.384960975178</v>
      </c>
      <c r="BS44" s="81">
        <v>0</v>
      </c>
      <c r="BT44" s="81">
        <v>195.19932459846788</v>
      </c>
      <c r="BU44" s="130">
        <v>33672.584285573648</v>
      </c>
      <c r="BX44" s="87"/>
    </row>
    <row r="45" spans="1:76">
      <c r="A45" s="33" t="s">
        <v>469</v>
      </c>
      <c r="B45" s="26" t="s">
        <v>374</v>
      </c>
      <c r="C45" s="89" t="s">
        <v>61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1.6708995235166288</v>
      </c>
      <c r="AG45" s="81">
        <v>0</v>
      </c>
      <c r="AH45" s="81">
        <v>2527.4255390197268</v>
      </c>
      <c r="AI45" s="81">
        <v>0</v>
      </c>
      <c r="AJ45" s="81">
        <v>0</v>
      </c>
      <c r="AK45" s="81">
        <v>0</v>
      </c>
      <c r="AL45" s="81">
        <v>5226.3894998011147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132">
        <v>0.20762928857674265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129">
        <v>7755.6935676329349</v>
      </c>
      <c r="BQ45" s="81">
        <v>307.10227285550275</v>
      </c>
      <c r="BR45" s="129">
        <v>8062.7958404884375</v>
      </c>
      <c r="BS45" s="81">
        <v>176.44276939550346</v>
      </c>
      <c r="BT45" s="81">
        <v>53.138417017540945</v>
      </c>
      <c r="BU45" s="130">
        <v>8292.3770269014822</v>
      </c>
      <c r="BX45" s="87"/>
    </row>
    <row r="46" spans="1:76">
      <c r="A46" s="33" t="s">
        <v>470</v>
      </c>
      <c r="B46" s="26" t="s">
        <v>375</v>
      </c>
      <c r="C46" s="89" t="s">
        <v>62</v>
      </c>
      <c r="D46" s="81">
        <v>10000</v>
      </c>
      <c r="E46" s="81">
        <v>0</v>
      </c>
      <c r="F46" s="81">
        <v>250.91072555231599</v>
      </c>
      <c r="G46" s="81">
        <v>30.443131211926008</v>
      </c>
      <c r="H46" s="81">
        <v>6145.3344386497092</v>
      </c>
      <c r="I46" s="81">
        <v>73.580158623921733</v>
      </c>
      <c r="J46" s="81">
        <v>183.77076603301637</v>
      </c>
      <c r="K46" s="81">
        <v>0</v>
      </c>
      <c r="L46" s="81">
        <v>1.1040951997026096</v>
      </c>
      <c r="M46" s="81">
        <v>0</v>
      </c>
      <c r="N46" s="81">
        <v>5.7001555754266651</v>
      </c>
      <c r="O46" s="81">
        <v>0</v>
      </c>
      <c r="P46" s="81">
        <v>0</v>
      </c>
      <c r="Q46" s="81">
        <v>1.394650225870858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2.3523672786461582</v>
      </c>
      <c r="AA46" s="81">
        <v>0</v>
      </c>
      <c r="AB46" s="81">
        <v>0</v>
      </c>
      <c r="AC46" s="81">
        <v>5.7980642960599384</v>
      </c>
      <c r="AD46" s="81">
        <v>1340.6418712517866</v>
      </c>
      <c r="AE46" s="81">
        <v>10.589963414468631</v>
      </c>
      <c r="AF46" s="81">
        <v>190.81138162201296</v>
      </c>
      <c r="AG46" s="81">
        <v>353.84566958017314</v>
      </c>
      <c r="AH46" s="81">
        <v>548.28949414285682</v>
      </c>
      <c r="AI46" s="81">
        <v>0</v>
      </c>
      <c r="AJ46" s="81">
        <v>0</v>
      </c>
      <c r="AK46" s="81">
        <v>1.4841294239310059</v>
      </c>
      <c r="AL46" s="81">
        <v>0</v>
      </c>
      <c r="AM46" s="81">
        <v>61884.629711201989</v>
      </c>
      <c r="AN46" s="81">
        <v>0</v>
      </c>
      <c r="AO46" s="81">
        <v>3.058312787673349E-3</v>
      </c>
      <c r="AP46" s="81">
        <v>7.0947850626332141</v>
      </c>
      <c r="AQ46" s="81">
        <v>1.7889693476483408</v>
      </c>
      <c r="AR46" s="81">
        <v>0</v>
      </c>
      <c r="AS46" s="81">
        <v>0</v>
      </c>
      <c r="AT46" s="81">
        <v>0</v>
      </c>
      <c r="AU46" s="132">
        <v>75.880880170416688</v>
      </c>
      <c r="AV46" s="81">
        <v>6.5496959471631788</v>
      </c>
      <c r="AW46" s="81">
        <v>38.610302247992855</v>
      </c>
      <c r="AX46" s="81">
        <v>0</v>
      </c>
      <c r="AY46" s="81">
        <v>23.158275380548268</v>
      </c>
      <c r="AZ46" s="81">
        <v>0</v>
      </c>
      <c r="BA46" s="81">
        <v>5.8681172629120786</v>
      </c>
      <c r="BB46" s="81">
        <v>0</v>
      </c>
      <c r="BC46" s="81">
        <v>37.692969261482553</v>
      </c>
      <c r="BD46" s="81">
        <v>376.72812877018976</v>
      </c>
      <c r="BE46" s="81">
        <v>0</v>
      </c>
      <c r="BF46" s="81">
        <v>10.417367274786253</v>
      </c>
      <c r="BG46" s="81">
        <v>0</v>
      </c>
      <c r="BH46" s="81">
        <v>0</v>
      </c>
      <c r="BI46" s="81">
        <v>5.2742442785172416</v>
      </c>
      <c r="BJ46" s="81">
        <v>51.120083273139009</v>
      </c>
      <c r="BK46" s="81">
        <v>0</v>
      </c>
      <c r="BL46" s="81">
        <v>2.4802284399821302</v>
      </c>
      <c r="BM46" s="81">
        <v>69.539474405109871</v>
      </c>
      <c r="BN46" s="81">
        <v>0</v>
      </c>
      <c r="BO46" s="81">
        <v>0</v>
      </c>
      <c r="BP46" s="129">
        <v>81742.887352719132</v>
      </c>
      <c r="BQ46" s="81">
        <v>41923.264299240764</v>
      </c>
      <c r="BR46" s="129">
        <v>123666.1516519599</v>
      </c>
      <c r="BS46" s="81">
        <v>0</v>
      </c>
      <c r="BT46" s="81">
        <v>1067.3864180094804</v>
      </c>
      <c r="BU46" s="130">
        <v>124733.53806996938</v>
      </c>
      <c r="BX46" s="87"/>
    </row>
    <row r="47" spans="1:76">
      <c r="A47" s="33" t="s">
        <v>471</v>
      </c>
      <c r="B47" s="26" t="s">
        <v>346</v>
      </c>
      <c r="C47" s="89" t="s">
        <v>145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2.8127962029015681</v>
      </c>
      <c r="L47" s="81">
        <v>205.59037958144387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26.816852359921647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1934.2301663717342</v>
      </c>
      <c r="AO47" s="81">
        <v>13.443702947553179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132">
        <v>0</v>
      </c>
      <c r="AV47" s="81">
        <v>0</v>
      </c>
      <c r="AW47" s="81">
        <v>0</v>
      </c>
      <c r="AX47" s="81">
        <v>0</v>
      </c>
      <c r="AY47" s="81">
        <v>3.1754654013125161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129">
        <v>2186.0693628648669</v>
      </c>
      <c r="BQ47" s="81">
        <v>3344.6277320348154</v>
      </c>
      <c r="BR47" s="129">
        <v>5530.6970948996823</v>
      </c>
      <c r="BS47" s="81">
        <v>669.96122885871011</v>
      </c>
      <c r="BT47" s="81">
        <v>205.4208082772235</v>
      </c>
      <c r="BU47" s="130">
        <v>6406.0791320356157</v>
      </c>
      <c r="BX47" s="87"/>
    </row>
    <row r="48" spans="1:76">
      <c r="A48" s="33" t="s">
        <v>472</v>
      </c>
      <c r="B48" s="26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13.556348801369488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9.8460869021891124</v>
      </c>
      <c r="AN48" s="81">
        <v>0</v>
      </c>
      <c r="AO48" s="81">
        <v>20631.199157766401</v>
      </c>
      <c r="AP48" s="81">
        <v>104.38942204258994</v>
      </c>
      <c r="AQ48" s="81">
        <v>0</v>
      </c>
      <c r="AR48" s="81">
        <v>0</v>
      </c>
      <c r="AS48" s="81">
        <v>0</v>
      </c>
      <c r="AT48" s="81">
        <v>0</v>
      </c>
      <c r="AU48" s="132">
        <v>0</v>
      </c>
      <c r="AV48" s="81">
        <v>0</v>
      </c>
      <c r="AW48" s="81">
        <v>0</v>
      </c>
      <c r="AX48" s="81">
        <v>0</v>
      </c>
      <c r="AY48" s="81">
        <v>20.579361790775202</v>
      </c>
      <c r="AZ48" s="81">
        <v>0</v>
      </c>
      <c r="BA48" s="81">
        <v>0</v>
      </c>
      <c r="BB48" s="81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793.10917517003315</v>
      </c>
      <c r="BM48" s="81">
        <v>0</v>
      </c>
      <c r="BN48" s="81">
        <v>0</v>
      </c>
      <c r="BO48" s="81">
        <v>0</v>
      </c>
      <c r="BP48" s="129">
        <v>21572.679552473361</v>
      </c>
      <c r="BQ48" s="81">
        <v>2234.2898767256911</v>
      </c>
      <c r="BR48" s="129">
        <v>23806.969429199053</v>
      </c>
      <c r="BS48" s="81">
        <v>998.43131089464941</v>
      </c>
      <c r="BT48" s="81">
        <v>625.57277021105369</v>
      </c>
      <c r="BU48" s="130">
        <v>25430.973510304757</v>
      </c>
      <c r="BX48" s="87"/>
    </row>
    <row r="49" spans="1:76">
      <c r="A49" s="33" t="s">
        <v>473</v>
      </c>
      <c r="B49" s="26" t="s">
        <v>377</v>
      </c>
      <c r="C49" s="89" t="s">
        <v>63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86.093075176622207</v>
      </c>
      <c r="AG49" s="81">
        <v>77.45846021867662</v>
      </c>
      <c r="AH49" s="81">
        <v>18.823806261383844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0.50394840753623849</v>
      </c>
      <c r="AO49" s="81">
        <v>56.936563642106165</v>
      </c>
      <c r="AP49" s="81">
        <v>72808.753573792041</v>
      </c>
      <c r="AQ49" s="81">
        <v>4.638068679088291</v>
      </c>
      <c r="AR49" s="81">
        <v>0</v>
      </c>
      <c r="AS49" s="81">
        <v>0</v>
      </c>
      <c r="AT49" s="81">
        <v>0</v>
      </c>
      <c r="AU49" s="132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9.9845311932421037</v>
      </c>
      <c r="BD49" s="81">
        <v>2.9544833896898512</v>
      </c>
      <c r="BE49" s="81">
        <v>0</v>
      </c>
      <c r="BF49" s="81">
        <v>6.2230389933012269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6.3180556050071113</v>
      </c>
      <c r="BM49" s="81">
        <v>2.56696091101665</v>
      </c>
      <c r="BN49" s="81">
        <v>0</v>
      </c>
      <c r="BO49" s="81">
        <v>0</v>
      </c>
      <c r="BP49" s="129">
        <v>73081.254566269723</v>
      </c>
      <c r="BQ49" s="81">
        <v>20104.309747790026</v>
      </c>
      <c r="BR49" s="129">
        <v>93185.564314059753</v>
      </c>
      <c r="BS49" s="81">
        <v>0</v>
      </c>
      <c r="BT49" s="81">
        <v>1373.1352572600331</v>
      </c>
      <c r="BU49" s="130">
        <v>94558.699571319783</v>
      </c>
      <c r="BX49" s="87"/>
    </row>
    <row r="50" spans="1:76">
      <c r="A50" s="33" t="s">
        <v>474</v>
      </c>
      <c r="B50" s="26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156.91981119331535</v>
      </c>
      <c r="AE50" s="81">
        <v>0</v>
      </c>
      <c r="AF50" s="81">
        <v>0</v>
      </c>
      <c r="AG50" s="81">
        <v>19.152367789646142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13.239090949778024</v>
      </c>
      <c r="AN50" s="81">
        <v>180.89822446269676</v>
      </c>
      <c r="AO50" s="81">
        <v>0</v>
      </c>
      <c r="AP50" s="81">
        <v>35.139300458469307</v>
      </c>
      <c r="AQ50" s="81">
        <v>13406.16821224561</v>
      </c>
      <c r="AR50" s="81">
        <v>0</v>
      </c>
      <c r="AS50" s="81">
        <v>0</v>
      </c>
      <c r="AT50" s="81">
        <v>0</v>
      </c>
      <c r="AU50" s="132">
        <v>0</v>
      </c>
      <c r="AV50" s="81">
        <v>994.80756430669226</v>
      </c>
      <c r="AW50" s="81">
        <v>3.3842732141055518</v>
      </c>
      <c r="AX50" s="81">
        <v>0</v>
      </c>
      <c r="AY50" s="81">
        <v>65.409560145030468</v>
      </c>
      <c r="AZ50" s="81">
        <v>0</v>
      </c>
      <c r="BA50" s="81">
        <v>21.917763741461801</v>
      </c>
      <c r="BB50" s="81">
        <v>0</v>
      </c>
      <c r="BC50" s="81">
        <v>0</v>
      </c>
      <c r="BD50" s="81">
        <v>64.140485870777184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120.47122224687939</v>
      </c>
      <c r="BM50" s="81">
        <v>0</v>
      </c>
      <c r="BN50" s="81">
        <v>0</v>
      </c>
      <c r="BO50" s="81">
        <v>0</v>
      </c>
      <c r="BP50" s="129">
        <v>15081.64787662446</v>
      </c>
      <c r="BQ50" s="81">
        <v>3498.1863787246202</v>
      </c>
      <c r="BR50" s="129">
        <v>18579.83425534908</v>
      </c>
      <c r="BS50" s="81">
        <v>0</v>
      </c>
      <c r="BT50" s="81">
        <v>245.9699770018448</v>
      </c>
      <c r="BU50" s="130">
        <v>18825.804232350925</v>
      </c>
      <c r="BX50" s="87"/>
    </row>
    <row r="51" spans="1:76" s="24" customFormat="1">
      <c r="A51" s="33" t="s">
        <v>475</v>
      </c>
      <c r="B51" s="22" t="s">
        <v>347</v>
      </c>
      <c r="C51" s="90" t="s">
        <v>147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574.90284497812252</v>
      </c>
      <c r="AM51" s="81">
        <v>70.747957547367932</v>
      </c>
      <c r="AN51" s="81">
        <v>0</v>
      </c>
      <c r="AO51" s="81">
        <v>0</v>
      </c>
      <c r="AP51" s="81">
        <v>0</v>
      </c>
      <c r="AQ51" s="81">
        <v>0</v>
      </c>
      <c r="AR51" s="81">
        <v>51713.481957540454</v>
      </c>
      <c r="AS51" s="81">
        <v>0</v>
      </c>
      <c r="AT51" s="81">
        <v>0</v>
      </c>
      <c r="AU51" s="132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1.5549679727180323</v>
      </c>
      <c r="BD51" s="81">
        <v>15.339833413823955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129">
        <v>52376.027561452487</v>
      </c>
      <c r="BQ51" s="81">
        <v>1943.7301961591431</v>
      </c>
      <c r="BR51" s="129">
        <v>54319.757757611631</v>
      </c>
      <c r="BS51" s="81">
        <v>0</v>
      </c>
      <c r="BT51" s="81">
        <v>0</v>
      </c>
      <c r="BU51" s="130">
        <v>54319.757757611631</v>
      </c>
      <c r="BW51" s="79"/>
      <c r="BX51" s="86"/>
    </row>
    <row r="52" spans="1:76" s="24" customFormat="1">
      <c r="A52" s="33" t="s">
        <v>476</v>
      </c>
      <c r="B52" s="22" t="s">
        <v>379</v>
      </c>
      <c r="C52" s="90" t="s">
        <v>148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9033.8750304247169</v>
      </c>
      <c r="AT52" s="81">
        <v>0</v>
      </c>
      <c r="AU52" s="132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51.302733460775315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129">
        <v>9085.1777638854928</v>
      </c>
      <c r="BQ52" s="81">
        <v>4605.0913210187746</v>
      </c>
      <c r="BR52" s="129">
        <v>13690.269084904266</v>
      </c>
      <c r="BS52" s="81">
        <v>0</v>
      </c>
      <c r="BT52" s="81">
        <v>0</v>
      </c>
      <c r="BU52" s="130">
        <v>13690.269084904266</v>
      </c>
      <c r="BW52" s="79"/>
      <c r="BX52" s="86"/>
    </row>
    <row r="53" spans="1:76" s="24" customFormat="1">
      <c r="A53" s="33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132">
        <v>2.3460936562343804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5.0986581421228117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7.444751798357192</v>
      </c>
      <c r="BQ53" s="81">
        <v>0</v>
      </c>
      <c r="BR53" s="129">
        <v>7.444751798357192</v>
      </c>
      <c r="BS53" s="81">
        <v>0</v>
      </c>
      <c r="BT53" s="81">
        <v>0</v>
      </c>
      <c r="BU53" s="130">
        <v>7.444751798357192</v>
      </c>
      <c r="BW53" s="79"/>
      <c r="BX53" s="86"/>
    </row>
    <row r="54" spans="1:76" s="24" customFormat="1">
      <c r="A54" s="33" t="s">
        <v>478</v>
      </c>
      <c r="B54" s="22" t="s">
        <v>66</v>
      </c>
      <c r="C54" s="90" t="s">
        <v>65</v>
      </c>
      <c r="D54" s="81">
        <v>0</v>
      </c>
      <c r="E54" s="81">
        <v>0</v>
      </c>
      <c r="F54" s="81">
        <v>0</v>
      </c>
      <c r="G54" s="81">
        <v>2.6558625545064829</v>
      </c>
      <c r="H54" s="81">
        <v>0.6828299100447468</v>
      </c>
      <c r="I54" s="81">
        <v>0.52567212071321245</v>
      </c>
      <c r="J54" s="81">
        <v>19.993961267903188</v>
      </c>
      <c r="K54" s="81">
        <v>0</v>
      </c>
      <c r="L54" s="81">
        <v>93.626349005743876</v>
      </c>
      <c r="M54" s="81">
        <v>0</v>
      </c>
      <c r="N54" s="81">
        <v>0</v>
      </c>
      <c r="O54" s="81">
        <v>0</v>
      </c>
      <c r="P54" s="81">
        <v>19.894940537270514</v>
      </c>
      <c r="Q54" s="81">
        <v>33.851820251971816</v>
      </c>
      <c r="R54" s="81">
        <v>0</v>
      </c>
      <c r="S54" s="81">
        <v>37.12653831326589</v>
      </c>
      <c r="T54" s="81">
        <v>0</v>
      </c>
      <c r="U54" s="81">
        <v>55.003804891450699</v>
      </c>
      <c r="V54" s="81">
        <v>0</v>
      </c>
      <c r="W54" s="81">
        <v>0</v>
      </c>
      <c r="X54" s="81">
        <v>0</v>
      </c>
      <c r="Y54" s="81">
        <v>0</v>
      </c>
      <c r="Z54" s="81">
        <v>90.933964929629028</v>
      </c>
      <c r="AA54" s="81">
        <v>0</v>
      </c>
      <c r="AB54" s="81">
        <v>0.15506346767484253</v>
      </c>
      <c r="AC54" s="81">
        <v>2.9740071173755722</v>
      </c>
      <c r="AD54" s="81">
        <v>3283.0239241048362</v>
      </c>
      <c r="AE54" s="81">
        <v>0.34861207849456438</v>
      </c>
      <c r="AF54" s="81">
        <v>17.584069272377796</v>
      </c>
      <c r="AG54" s="81">
        <v>81.432200680496379</v>
      </c>
      <c r="AH54" s="81">
        <v>4.2577657019796789</v>
      </c>
      <c r="AI54" s="81">
        <v>0</v>
      </c>
      <c r="AJ54" s="81">
        <v>530.1404987722218</v>
      </c>
      <c r="AK54" s="81">
        <v>14.874720577686881</v>
      </c>
      <c r="AL54" s="81">
        <v>0</v>
      </c>
      <c r="AM54" s="81">
        <v>323.89006434446617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132">
        <v>101124.27448974455</v>
      </c>
      <c r="AV54" s="81">
        <v>521.99439682666616</v>
      </c>
      <c r="AW54" s="81">
        <v>6.8005742504266138</v>
      </c>
      <c r="AX54" s="81">
        <v>0</v>
      </c>
      <c r="AY54" s="81">
        <v>0</v>
      </c>
      <c r="AZ54" s="81">
        <v>24.178711475138979</v>
      </c>
      <c r="BA54" s="81">
        <v>0</v>
      </c>
      <c r="BB54" s="81">
        <v>0</v>
      </c>
      <c r="BC54" s="81">
        <v>3.5436901694047793</v>
      </c>
      <c r="BD54" s="81">
        <v>4.2627767854481231</v>
      </c>
      <c r="BE54" s="81">
        <v>0</v>
      </c>
      <c r="BF54" s="81">
        <v>0.1866911697990368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129">
        <v>106298.21800032153</v>
      </c>
      <c r="BQ54" s="81">
        <v>0</v>
      </c>
      <c r="BR54" s="129">
        <v>106298.21800032153</v>
      </c>
      <c r="BS54" s="81">
        <v>0</v>
      </c>
      <c r="BT54" s="81">
        <v>126.19624050153911</v>
      </c>
      <c r="BU54" s="130">
        <v>106424.41424082307</v>
      </c>
      <c r="BW54" s="79"/>
      <c r="BX54" s="86"/>
    </row>
    <row r="55" spans="1:76" s="24" customFormat="1">
      <c r="A55" s="33" t="s">
        <v>479</v>
      </c>
      <c r="B55" s="22" t="s">
        <v>380</v>
      </c>
      <c r="C55" s="90" t="s">
        <v>150</v>
      </c>
      <c r="D55" s="81">
        <v>0</v>
      </c>
      <c r="E55" s="81">
        <v>0</v>
      </c>
      <c r="F55" s="81">
        <v>0</v>
      </c>
      <c r="G55" s="81">
        <v>269.26135277398015</v>
      </c>
      <c r="H55" s="81">
        <v>0</v>
      </c>
      <c r="I55" s="81">
        <v>6.9142089611685975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164.95255254613321</v>
      </c>
      <c r="AE55" s="81">
        <v>396.83994496369871</v>
      </c>
      <c r="AF55" s="81">
        <v>4.0553396394853882</v>
      </c>
      <c r="AG55" s="81">
        <v>0</v>
      </c>
      <c r="AH55" s="81">
        <v>0</v>
      </c>
      <c r="AI55" s="81">
        <v>0</v>
      </c>
      <c r="AJ55" s="81">
        <v>0</v>
      </c>
      <c r="AK55" s="81">
        <v>1.2568303229685995</v>
      </c>
      <c r="AL55" s="81">
        <v>0</v>
      </c>
      <c r="AM55" s="81">
        <v>35.417578784852921</v>
      </c>
      <c r="AN55" s="81">
        <v>0</v>
      </c>
      <c r="AO55" s="81">
        <v>0</v>
      </c>
      <c r="AP55" s="81">
        <v>0.73814306183109568</v>
      </c>
      <c r="AQ55" s="81">
        <v>420.38637578857362</v>
      </c>
      <c r="AR55" s="81">
        <v>0</v>
      </c>
      <c r="AS55" s="81">
        <v>0</v>
      </c>
      <c r="AT55" s="81">
        <v>0</v>
      </c>
      <c r="AU55" s="132">
        <v>84.148514214986633</v>
      </c>
      <c r="AV55" s="81">
        <v>30288.971555064309</v>
      </c>
      <c r="AW55" s="81">
        <v>342.04951558969026</v>
      </c>
      <c r="AX55" s="81">
        <v>30.891626226081851</v>
      </c>
      <c r="AY55" s="81">
        <v>240.84103683569464</v>
      </c>
      <c r="AZ55" s="81">
        <v>0</v>
      </c>
      <c r="BA55" s="81">
        <v>0</v>
      </c>
      <c r="BB55" s="81">
        <v>0</v>
      </c>
      <c r="BC55" s="81">
        <v>6.5172254154796132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129">
        <v>32293.241800188935</v>
      </c>
      <c r="BQ55" s="81">
        <v>8836.6451687598092</v>
      </c>
      <c r="BR55" s="129">
        <v>41129.886968948747</v>
      </c>
      <c r="BS55" s="81">
        <v>0</v>
      </c>
      <c r="BT55" s="81">
        <v>584.30651601867692</v>
      </c>
      <c r="BU55" s="130">
        <v>41714.193484967422</v>
      </c>
      <c r="BW55" s="79"/>
      <c r="BX55" s="86"/>
    </row>
    <row r="56" spans="1:76">
      <c r="A56" s="33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38.445330461246627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5.2809379355257926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2335.3711825121168</v>
      </c>
      <c r="AE56" s="81">
        <v>0</v>
      </c>
      <c r="AF56" s="81">
        <v>160.63741995583297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132">
        <v>27.280377034693377</v>
      </c>
      <c r="AV56" s="81">
        <v>1835.4649479418956</v>
      </c>
      <c r="AW56" s="81">
        <v>57933.913598660554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51.210278568180534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129">
        <v>62387.604073070041</v>
      </c>
      <c r="BQ56" s="81">
        <v>873.44690983025453</v>
      </c>
      <c r="BR56" s="129">
        <v>63261.050982900299</v>
      </c>
      <c r="BS56" s="81">
        <v>0</v>
      </c>
      <c r="BT56" s="81">
        <v>1712.3861655005237</v>
      </c>
      <c r="BU56" s="130">
        <v>64973.437148400822</v>
      </c>
      <c r="BX56" s="87"/>
    </row>
    <row r="57" spans="1:76">
      <c r="A57" s="33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132">
        <v>0</v>
      </c>
      <c r="AV57" s="81">
        <v>0</v>
      </c>
      <c r="AW57" s="81">
        <v>27.949612853401689</v>
      </c>
      <c r="AX57" s="81">
        <v>795.11050800512328</v>
      </c>
      <c r="AY57" s="81">
        <v>87.740036101700966</v>
      </c>
      <c r="AZ57" s="81">
        <v>0</v>
      </c>
      <c r="BA57" s="81">
        <v>0</v>
      </c>
      <c r="BB57" s="81">
        <v>0</v>
      </c>
      <c r="BC57" s="81">
        <v>0</v>
      </c>
      <c r="BD57" s="81">
        <v>24.852258849650223</v>
      </c>
      <c r="BE57" s="81">
        <v>0</v>
      </c>
      <c r="BF57" s="81">
        <v>0</v>
      </c>
      <c r="BG57" s="81">
        <v>0</v>
      </c>
      <c r="BH57" s="81">
        <v>33.027989943149294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129">
        <v>968.68040575302552</v>
      </c>
      <c r="BQ57" s="81">
        <v>134.91555620599789</v>
      </c>
      <c r="BR57" s="129">
        <v>1103.5959619590235</v>
      </c>
      <c r="BS57" s="81">
        <v>0</v>
      </c>
      <c r="BT57" s="81">
        <v>6.0523854906166976</v>
      </c>
      <c r="BU57" s="130">
        <v>1109.6483474496401</v>
      </c>
      <c r="BX57" s="87"/>
    </row>
    <row r="58" spans="1:76">
      <c r="A58" s="33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28.326755820265927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18.184855116804407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132">
        <v>0</v>
      </c>
      <c r="AV58" s="81">
        <v>0</v>
      </c>
      <c r="AW58" s="81">
        <v>0</v>
      </c>
      <c r="AX58" s="81">
        <v>0</v>
      </c>
      <c r="AY58" s="81">
        <v>8033.6476221955891</v>
      </c>
      <c r="AZ58" s="81">
        <v>0</v>
      </c>
      <c r="BA58" s="81">
        <v>0</v>
      </c>
      <c r="BB58" s="81">
        <v>0</v>
      </c>
      <c r="BC58" s="81">
        <v>0</v>
      </c>
      <c r="BD58" s="81">
        <v>61.985579129196104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129">
        <v>8142.1448122618549</v>
      </c>
      <c r="BQ58" s="81">
        <v>1465.3939447365867</v>
      </c>
      <c r="BR58" s="129">
        <v>9607.5387569984414</v>
      </c>
      <c r="BS58" s="81">
        <v>0</v>
      </c>
      <c r="BT58" s="81">
        <v>195.65870590254508</v>
      </c>
      <c r="BU58" s="130">
        <v>9803.1974629009856</v>
      </c>
      <c r="BX58" s="87"/>
    </row>
    <row r="59" spans="1:76">
      <c r="A59" s="33" t="s">
        <v>483</v>
      </c>
      <c r="B59" s="22" t="s">
        <v>350</v>
      </c>
      <c r="C59" s="90" t="s">
        <v>154</v>
      </c>
      <c r="D59" s="81">
        <v>1646.2993531441327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436.82181802150694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0.3341856298510944</v>
      </c>
      <c r="AE59" s="81">
        <v>0</v>
      </c>
      <c r="AF59" s="81">
        <v>106.16603476233195</v>
      </c>
      <c r="AG59" s="81">
        <v>8.7722973785484051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2.6959027223340573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132">
        <v>0</v>
      </c>
      <c r="AV59" s="81">
        <v>0.56475339709699035</v>
      </c>
      <c r="AW59" s="81">
        <v>0</v>
      </c>
      <c r="AX59" s="81">
        <v>0</v>
      </c>
      <c r="AY59" s="81">
        <v>0</v>
      </c>
      <c r="AZ59" s="81">
        <v>3889.0838725350231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1.2035845014056041</v>
      </c>
      <c r="BJ59" s="81">
        <v>0</v>
      </c>
      <c r="BK59" s="81">
        <v>0</v>
      </c>
      <c r="BL59" s="81">
        <v>7.0490703031071069</v>
      </c>
      <c r="BM59" s="81">
        <v>1.2918692166554382</v>
      </c>
      <c r="BN59" s="81">
        <v>0</v>
      </c>
      <c r="BO59" s="81">
        <v>0</v>
      </c>
      <c r="BP59" s="129">
        <v>6100.2827416119944</v>
      </c>
      <c r="BQ59" s="81">
        <v>1604.5350599635428</v>
      </c>
      <c r="BR59" s="129">
        <v>7704.8178015755375</v>
      </c>
      <c r="BS59" s="81">
        <v>124.3360016032683</v>
      </c>
      <c r="BT59" s="81">
        <v>26.545248144127655</v>
      </c>
      <c r="BU59" s="130">
        <v>7855.6990513229339</v>
      </c>
      <c r="BX59" s="87"/>
    </row>
    <row r="60" spans="1:76">
      <c r="A60" s="33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0.45797192334863202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815.8611506740184</v>
      </c>
      <c r="AE60" s="81">
        <v>0</v>
      </c>
      <c r="AF60" s="81">
        <v>10.094018491693042</v>
      </c>
      <c r="AG60" s="81">
        <v>1.8347596909767212</v>
      </c>
      <c r="AH60" s="81">
        <v>793.63829949300168</v>
      </c>
      <c r="AI60" s="81">
        <v>4.4925610930652651</v>
      </c>
      <c r="AJ60" s="81">
        <v>0</v>
      </c>
      <c r="AK60" s="81">
        <v>5.155455588985558</v>
      </c>
      <c r="AL60" s="81">
        <v>0</v>
      </c>
      <c r="AM60" s="81">
        <v>34.839371981748329</v>
      </c>
      <c r="AN60" s="81">
        <v>0</v>
      </c>
      <c r="AO60" s="81">
        <v>9.2254005240166581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132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1243.774127134501</v>
      </c>
      <c r="BB60" s="81">
        <v>0</v>
      </c>
      <c r="BC60" s="81">
        <v>32.931220846781983</v>
      </c>
      <c r="BD60" s="81">
        <v>0</v>
      </c>
      <c r="BE60" s="81">
        <v>0</v>
      </c>
      <c r="BF60" s="81">
        <v>107.96350349478298</v>
      </c>
      <c r="BG60" s="81">
        <v>0</v>
      </c>
      <c r="BH60" s="81">
        <v>0</v>
      </c>
      <c r="BI60" s="81">
        <v>0</v>
      </c>
      <c r="BJ60" s="81">
        <v>0.86401690966549938</v>
      </c>
      <c r="BK60" s="81">
        <v>0</v>
      </c>
      <c r="BL60" s="81">
        <v>4.1772268462856932</v>
      </c>
      <c r="BM60" s="81">
        <v>0</v>
      </c>
      <c r="BN60" s="81">
        <v>0</v>
      </c>
      <c r="BO60" s="81">
        <v>0</v>
      </c>
      <c r="BP60" s="129">
        <v>3065.3090846928708</v>
      </c>
      <c r="BQ60" s="81">
        <v>6142.4064386519258</v>
      </c>
      <c r="BR60" s="129">
        <v>9207.7155233447957</v>
      </c>
      <c r="BS60" s="81">
        <v>0</v>
      </c>
      <c r="BT60" s="81">
        <v>42.565837284882406</v>
      </c>
      <c r="BU60" s="130">
        <v>9250.2813606296786</v>
      </c>
      <c r="BX60" s="87"/>
    </row>
    <row r="61" spans="1:76">
      <c r="A61" s="33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132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584.1901117417184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129">
        <v>584.1901117417184</v>
      </c>
      <c r="BQ61" s="81">
        <v>0</v>
      </c>
      <c r="BR61" s="129">
        <v>584.1901117417184</v>
      </c>
      <c r="BS61" s="81">
        <v>0</v>
      </c>
      <c r="BT61" s="81">
        <v>11.101346754539088</v>
      </c>
      <c r="BU61" s="130">
        <v>595.29145849625752</v>
      </c>
      <c r="BX61" s="87"/>
    </row>
    <row r="62" spans="1:76">
      <c r="A62" s="33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0</v>
      </c>
      <c r="G62" s="81">
        <v>19.859927753103115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1.1036448362093045</v>
      </c>
      <c r="AE62" s="81">
        <v>0</v>
      </c>
      <c r="AF62" s="81">
        <v>0</v>
      </c>
      <c r="AG62" s="81">
        <v>5.1741166606721416</v>
      </c>
      <c r="AH62" s="81">
        <v>365.29784251783548</v>
      </c>
      <c r="AI62" s="81">
        <v>0</v>
      </c>
      <c r="AJ62" s="81">
        <v>0</v>
      </c>
      <c r="AK62" s="81">
        <v>4.5894362591379974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132">
        <v>2.2287889734226614</v>
      </c>
      <c r="AV62" s="81">
        <v>3.5728967866939749</v>
      </c>
      <c r="AW62" s="81">
        <v>6.680088633520648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22379.942019679977</v>
      </c>
      <c r="BD62" s="81">
        <v>4.522356548886779</v>
      </c>
      <c r="BE62" s="81">
        <v>0</v>
      </c>
      <c r="BF62" s="81">
        <v>0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129">
        <v>22792.971118649457</v>
      </c>
      <c r="BQ62" s="81">
        <v>7567.8703064681094</v>
      </c>
      <c r="BR62" s="129">
        <v>30360.841425117567</v>
      </c>
      <c r="BS62" s="81">
        <v>0</v>
      </c>
      <c r="BT62" s="81">
        <v>62.791129860064103</v>
      </c>
      <c r="BU62" s="130">
        <v>30423.63255497763</v>
      </c>
      <c r="BX62" s="87"/>
    </row>
    <row r="63" spans="1:76">
      <c r="A63" s="33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1.0122375541624986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332.20232839086015</v>
      </c>
      <c r="AD63" s="81">
        <v>63.89544859768943</v>
      </c>
      <c r="AE63" s="81">
        <v>0</v>
      </c>
      <c r="AF63" s="81">
        <v>150.07641191895215</v>
      </c>
      <c r="AG63" s="81">
        <v>16.508120612901095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2.9525722473243827</v>
      </c>
      <c r="AQ63" s="81">
        <v>686.43611327341966</v>
      </c>
      <c r="AR63" s="81">
        <v>0</v>
      </c>
      <c r="AS63" s="81">
        <v>0</v>
      </c>
      <c r="AT63" s="81">
        <v>0</v>
      </c>
      <c r="AU63" s="132">
        <v>31.106855788011647</v>
      </c>
      <c r="AV63" s="81">
        <v>674.53748797995013</v>
      </c>
      <c r="AW63" s="81">
        <v>153.08688965257272</v>
      </c>
      <c r="AX63" s="81">
        <v>0</v>
      </c>
      <c r="AY63" s="81">
        <v>0</v>
      </c>
      <c r="AZ63" s="81">
        <v>0</v>
      </c>
      <c r="BA63" s="81">
        <v>3.2971113409038821</v>
      </c>
      <c r="BB63" s="81">
        <v>3.0713567031418627</v>
      </c>
      <c r="BC63" s="81">
        <v>0</v>
      </c>
      <c r="BD63" s="81">
        <v>60197.412528724919</v>
      </c>
      <c r="BE63" s="81">
        <v>0</v>
      </c>
      <c r="BF63" s="81">
        <v>0</v>
      </c>
      <c r="BG63" s="81">
        <v>0</v>
      </c>
      <c r="BH63" s="81">
        <v>0</v>
      </c>
      <c r="BI63" s="81">
        <v>350.55923522721093</v>
      </c>
      <c r="BJ63" s="81">
        <v>0</v>
      </c>
      <c r="BK63" s="81">
        <v>0</v>
      </c>
      <c r="BL63" s="81">
        <v>0</v>
      </c>
      <c r="BM63" s="81">
        <v>28.04530626702897</v>
      </c>
      <c r="BN63" s="81">
        <v>0</v>
      </c>
      <c r="BO63" s="81">
        <v>0</v>
      </c>
      <c r="BP63" s="129">
        <v>62694.200004279053</v>
      </c>
      <c r="BQ63" s="81">
        <v>4463.5230425220616</v>
      </c>
      <c r="BR63" s="129">
        <v>67157.723046801111</v>
      </c>
      <c r="BS63" s="81">
        <v>0</v>
      </c>
      <c r="BT63" s="81">
        <v>526.87686999335506</v>
      </c>
      <c r="BU63" s="130">
        <v>67684.599916794468</v>
      </c>
      <c r="BX63" s="87"/>
    </row>
    <row r="64" spans="1:76">
      <c r="A64" s="33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132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105509.69684470161</v>
      </c>
      <c r="BF64" s="81">
        <v>0</v>
      </c>
      <c r="BG64" s="81">
        <v>0</v>
      </c>
      <c r="BH64" s="81">
        <v>0</v>
      </c>
      <c r="BI64" s="81">
        <v>0</v>
      </c>
      <c r="BJ64" s="81">
        <v>65.285557957718595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129">
        <v>105574.98240265933</v>
      </c>
      <c r="BQ64" s="81">
        <v>13206.912166796565</v>
      </c>
      <c r="BR64" s="129">
        <v>118781.89456945589</v>
      </c>
      <c r="BS64" s="81">
        <v>0</v>
      </c>
      <c r="BT64" s="81">
        <v>12.390595967303874</v>
      </c>
      <c r="BU64" s="130">
        <v>118794.28516542319</v>
      </c>
      <c r="BX64" s="87"/>
    </row>
    <row r="65" spans="1:77">
      <c r="A65" s="33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35.077204897973324</v>
      </c>
      <c r="AE65" s="81">
        <v>9.9694339147483042</v>
      </c>
      <c r="AF65" s="81">
        <v>0</v>
      </c>
      <c r="AG65" s="81">
        <v>63.229049826092059</v>
      </c>
      <c r="AH65" s="81">
        <v>18.606304298279621</v>
      </c>
      <c r="AI65" s="81">
        <v>0</v>
      </c>
      <c r="AJ65" s="81">
        <v>0</v>
      </c>
      <c r="AK65" s="81">
        <v>3.1688168781229584</v>
      </c>
      <c r="AL65" s="81">
        <v>0</v>
      </c>
      <c r="AM65" s="81">
        <v>1.841714096812352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132">
        <v>5.9285786693042786</v>
      </c>
      <c r="AV65" s="81">
        <v>554.28470952524367</v>
      </c>
      <c r="AW65" s="81">
        <v>0</v>
      </c>
      <c r="AX65" s="81">
        <v>0</v>
      </c>
      <c r="AY65" s="81">
        <v>0</v>
      </c>
      <c r="AZ65" s="81">
        <v>10.981164794958952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55584.495440116225</v>
      </c>
      <c r="BG65" s="81">
        <v>0</v>
      </c>
      <c r="BH65" s="81">
        <v>43.256997614294143</v>
      </c>
      <c r="BI65" s="81">
        <v>0</v>
      </c>
      <c r="BJ65" s="81">
        <v>0</v>
      </c>
      <c r="BK65" s="81">
        <v>0</v>
      </c>
      <c r="BL65" s="81">
        <v>0</v>
      </c>
      <c r="BM65" s="81">
        <v>3.4763026193637248</v>
      </c>
      <c r="BN65" s="81">
        <v>0</v>
      </c>
      <c r="BO65" s="81">
        <v>0</v>
      </c>
      <c r="BP65" s="129">
        <v>56334.315717251411</v>
      </c>
      <c r="BQ65" s="81">
        <v>2083.6602863766748</v>
      </c>
      <c r="BR65" s="129">
        <v>58417.976003628086</v>
      </c>
      <c r="BS65" s="81">
        <v>0</v>
      </c>
      <c r="BT65" s="81">
        <v>22.220730114767107</v>
      </c>
      <c r="BU65" s="130">
        <v>58440.19673374285</v>
      </c>
      <c r="BX65" s="87"/>
    </row>
    <row r="66" spans="1:77">
      <c r="A66" s="33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18.672453140399661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17.545868530016136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132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7.9601683292411254</v>
      </c>
      <c r="BA66" s="81">
        <v>0</v>
      </c>
      <c r="BB66" s="81">
        <v>0</v>
      </c>
      <c r="BC66" s="81">
        <v>0</v>
      </c>
      <c r="BD66" s="81">
        <v>98.578328052633992</v>
      </c>
      <c r="BE66" s="81">
        <v>0</v>
      </c>
      <c r="BF66" s="81">
        <v>0</v>
      </c>
      <c r="BG66" s="81">
        <v>53114.74093684517</v>
      </c>
      <c r="BH66" s="81">
        <v>0</v>
      </c>
      <c r="BI66" s="81">
        <v>0</v>
      </c>
      <c r="BJ66" s="81">
        <v>23.284430221622472</v>
      </c>
      <c r="BK66" s="81">
        <v>0</v>
      </c>
      <c r="BL66" s="81">
        <v>0</v>
      </c>
      <c r="BM66" s="81">
        <v>9.3148803777545357</v>
      </c>
      <c r="BN66" s="81">
        <v>0</v>
      </c>
      <c r="BO66" s="81">
        <v>0</v>
      </c>
      <c r="BP66" s="129">
        <v>53290.097065496841</v>
      </c>
      <c r="BQ66" s="81">
        <v>9755.6706536115471</v>
      </c>
      <c r="BR66" s="129">
        <v>63045.767719108386</v>
      </c>
      <c r="BS66" s="81">
        <v>0</v>
      </c>
      <c r="BT66" s="81">
        <v>94.959600153266123</v>
      </c>
      <c r="BU66" s="130">
        <v>63140.727319261649</v>
      </c>
      <c r="BX66" s="87"/>
    </row>
    <row r="67" spans="1:77">
      <c r="A67" s="33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132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1.7609330287534912</v>
      </c>
      <c r="BD67" s="81">
        <v>0</v>
      </c>
      <c r="BE67" s="81">
        <v>0</v>
      </c>
      <c r="BF67" s="81">
        <v>0</v>
      </c>
      <c r="BG67" s="81">
        <v>0</v>
      </c>
      <c r="BH67" s="81">
        <v>1933.4225119246407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129">
        <v>1935.1834449533942</v>
      </c>
      <c r="BQ67" s="81">
        <v>0</v>
      </c>
      <c r="BR67" s="129">
        <v>1935.1834449533942</v>
      </c>
      <c r="BS67" s="81">
        <v>0</v>
      </c>
      <c r="BT67" s="81">
        <v>4.2582953655587197</v>
      </c>
      <c r="BU67" s="130">
        <v>1939.441740318953</v>
      </c>
      <c r="BX67" s="87"/>
    </row>
    <row r="68" spans="1:77">
      <c r="A68" s="33" t="s">
        <v>492</v>
      </c>
      <c r="B68" s="20" t="s">
        <v>391</v>
      </c>
      <c r="C68" s="91" t="s">
        <v>160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2.9758709210537999</v>
      </c>
      <c r="AN68" s="81">
        <v>4.6041798030719464E-2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132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69.203526837301297</v>
      </c>
      <c r="BB68" s="81">
        <v>0</v>
      </c>
      <c r="BC68" s="81">
        <v>0</v>
      </c>
      <c r="BD68" s="81">
        <v>3.0525906704985752</v>
      </c>
      <c r="BE68" s="81">
        <v>0</v>
      </c>
      <c r="BF68" s="81">
        <v>4.3561272953108592</v>
      </c>
      <c r="BG68" s="81">
        <v>0</v>
      </c>
      <c r="BH68" s="81">
        <v>0</v>
      </c>
      <c r="BI68" s="81">
        <v>18311.606759101021</v>
      </c>
      <c r="BJ68" s="81">
        <v>0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129">
        <v>18391.240916623217</v>
      </c>
      <c r="BQ68" s="81">
        <v>7980.9083848383088</v>
      </c>
      <c r="BR68" s="129">
        <v>26372.149301461526</v>
      </c>
      <c r="BS68" s="81">
        <v>69.268156820121263</v>
      </c>
      <c r="BT68" s="81">
        <v>1302.2389530050236</v>
      </c>
      <c r="BU68" s="130">
        <v>27743.656411286673</v>
      </c>
      <c r="BX68" s="87"/>
    </row>
    <row r="69" spans="1:77">
      <c r="A69" s="33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</v>
      </c>
      <c r="H69" s="81">
        <v>6.7166020174803706E-2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44.783331647324964</v>
      </c>
      <c r="AE69" s="81">
        <v>1.3290835492605266</v>
      </c>
      <c r="AF69" s="81">
        <v>0.23622748124585449</v>
      </c>
      <c r="AG69" s="81">
        <v>0.15034181272463495</v>
      </c>
      <c r="AH69" s="81">
        <v>43.526756495160683</v>
      </c>
      <c r="AI69" s="81">
        <v>0</v>
      </c>
      <c r="AJ69" s="81">
        <v>0</v>
      </c>
      <c r="AK69" s="81">
        <v>0</v>
      </c>
      <c r="AL69" s="81">
        <v>0</v>
      </c>
      <c r="AM69" s="81">
        <v>10.407564794694592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132">
        <v>0</v>
      </c>
      <c r="AV69" s="81">
        <v>35.53361523687591</v>
      </c>
      <c r="AW69" s="81">
        <v>0</v>
      </c>
      <c r="AX69" s="81">
        <v>0</v>
      </c>
      <c r="AY69" s="81">
        <v>0</v>
      </c>
      <c r="AZ69" s="81">
        <v>0</v>
      </c>
      <c r="BA69" s="81">
        <v>0.69152897037684424</v>
      </c>
      <c r="BB69" s="81">
        <v>0</v>
      </c>
      <c r="BC69" s="81">
        <v>6.6795422477194784</v>
      </c>
      <c r="BD69" s="81">
        <v>0</v>
      </c>
      <c r="BE69" s="81">
        <v>0</v>
      </c>
      <c r="BF69" s="81">
        <v>7.0942644523633982</v>
      </c>
      <c r="BG69" s="81">
        <v>0</v>
      </c>
      <c r="BH69" s="81">
        <v>0</v>
      </c>
      <c r="BI69" s="81">
        <v>9.6032092000352023</v>
      </c>
      <c r="BJ69" s="81">
        <v>2949.7152065510872</v>
      </c>
      <c r="BK69" s="81">
        <v>0</v>
      </c>
      <c r="BL69" s="81">
        <v>0</v>
      </c>
      <c r="BM69" s="81">
        <v>54.503458925024113</v>
      </c>
      <c r="BN69" s="81">
        <v>0</v>
      </c>
      <c r="BO69" s="81">
        <v>0</v>
      </c>
      <c r="BP69" s="129">
        <v>3164.3212973840682</v>
      </c>
      <c r="BQ69" s="81">
        <v>15938.722782641666</v>
      </c>
      <c r="BR69" s="129">
        <v>19103.044080025735</v>
      </c>
      <c r="BS69" s="81">
        <v>0</v>
      </c>
      <c r="BT69" s="81">
        <v>17.525691225740744</v>
      </c>
      <c r="BU69" s="130">
        <v>19120.569771251474</v>
      </c>
      <c r="BX69" s="87"/>
    </row>
    <row r="70" spans="1:77">
      <c r="A70" s="33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132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0</v>
      </c>
      <c r="BJ70" s="81">
        <v>0</v>
      </c>
      <c r="BK70" s="81">
        <v>14520.83784560095</v>
      </c>
      <c r="BL70" s="81">
        <v>0</v>
      </c>
      <c r="BM70" s="81">
        <v>0</v>
      </c>
      <c r="BN70" s="81">
        <v>0</v>
      </c>
      <c r="BO70" s="81">
        <v>0</v>
      </c>
      <c r="BP70" s="129">
        <v>14520.83784560095</v>
      </c>
      <c r="BQ70" s="81">
        <v>466.91075065796861</v>
      </c>
      <c r="BR70" s="129">
        <v>14987.74859625892</v>
      </c>
      <c r="BS70" s="81">
        <v>0</v>
      </c>
      <c r="BT70" s="81">
        <v>25.69774597880027</v>
      </c>
      <c r="BU70" s="130">
        <v>15013.446342237719</v>
      </c>
      <c r="BX70" s="87"/>
    </row>
    <row r="71" spans="1:77">
      <c r="A71" s="33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13.942709706354957</v>
      </c>
      <c r="J71" s="81">
        <v>0</v>
      </c>
      <c r="K71" s="81">
        <v>0</v>
      </c>
      <c r="L71" s="81">
        <v>3.7696304726248089</v>
      </c>
      <c r="M71" s="81">
        <v>0</v>
      </c>
      <c r="N71" s="81">
        <v>0</v>
      </c>
      <c r="O71" s="81">
        <v>0</v>
      </c>
      <c r="P71" s="81">
        <v>1.1894394909003769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22.737577841326555</v>
      </c>
      <c r="AH71" s="81">
        <v>1.1797833756259481</v>
      </c>
      <c r="AI71" s="81">
        <v>0</v>
      </c>
      <c r="AJ71" s="81">
        <v>0</v>
      </c>
      <c r="AK71" s="81">
        <v>0</v>
      </c>
      <c r="AL71" s="81">
        <v>0</v>
      </c>
      <c r="AM71" s="81">
        <v>3.7188457724095567</v>
      </c>
      <c r="AN71" s="81">
        <v>0</v>
      </c>
      <c r="AO71" s="81">
        <v>0</v>
      </c>
      <c r="AP71" s="81">
        <v>0</v>
      </c>
      <c r="AQ71" s="81">
        <v>0.83017531818975288</v>
      </c>
      <c r="AR71" s="81">
        <v>0</v>
      </c>
      <c r="AS71" s="81">
        <v>0</v>
      </c>
      <c r="AT71" s="81">
        <v>0</v>
      </c>
      <c r="AU71" s="132">
        <v>0</v>
      </c>
      <c r="AV71" s="81">
        <v>0</v>
      </c>
      <c r="AW71" s="81">
        <v>0</v>
      </c>
      <c r="AX71" s="81">
        <v>0</v>
      </c>
      <c r="AY71" s="81">
        <v>3.865856823655923</v>
      </c>
      <c r="AZ71" s="81">
        <v>0</v>
      </c>
      <c r="BA71" s="81">
        <v>0</v>
      </c>
      <c r="BB71" s="81">
        <v>0</v>
      </c>
      <c r="BC71" s="81">
        <v>0</v>
      </c>
      <c r="BD71" s="81">
        <v>0</v>
      </c>
      <c r="BE71" s="81">
        <v>0</v>
      </c>
      <c r="BF71" s="81">
        <v>58.222752821326281</v>
      </c>
      <c r="BG71" s="81">
        <v>0</v>
      </c>
      <c r="BH71" s="81">
        <v>0</v>
      </c>
      <c r="BI71" s="81">
        <v>3.1850955707928792</v>
      </c>
      <c r="BJ71" s="81">
        <v>0</v>
      </c>
      <c r="BK71" s="81">
        <v>0</v>
      </c>
      <c r="BL71" s="81">
        <v>7446.5386590647495</v>
      </c>
      <c r="BM71" s="81">
        <v>15.10983657818036</v>
      </c>
      <c r="BN71" s="81">
        <v>0</v>
      </c>
      <c r="BO71" s="81">
        <v>0</v>
      </c>
      <c r="BP71" s="129">
        <v>7574.2903628361364</v>
      </c>
      <c r="BQ71" s="81">
        <v>0</v>
      </c>
      <c r="BR71" s="129">
        <v>7574.2903628361364</v>
      </c>
      <c r="BS71" s="81">
        <v>0</v>
      </c>
      <c r="BT71" s="81">
        <v>99.408936301530034</v>
      </c>
      <c r="BU71" s="130">
        <v>7673.6992991376665</v>
      </c>
      <c r="BX71" s="87"/>
    </row>
    <row r="72" spans="1:77">
      <c r="A72" s="33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0.80838520295468308</v>
      </c>
      <c r="H72" s="81">
        <v>0</v>
      </c>
      <c r="I72" s="81">
        <v>0</v>
      </c>
      <c r="J72" s="81">
        <v>0.65504712299412315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149.06935032575402</v>
      </c>
      <c r="AD72" s="81">
        <v>421.82935168227135</v>
      </c>
      <c r="AE72" s="81">
        <v>0</v>
      </c>
      <c r="AF72" s="81">
        <v>0</v>
      </c>
      <c r="AG72" s="81">
        <v>3.8617210719465054</v>
      </c>
      <c r="AH72" s="81">
        <v>3.9545811473495469</v>
      </c>
      <c r="AI72" s="81">
        <v>0</v>
      </c>
      <c r="AJ72" s="81">
        <v>0</v>
      </c>
      <c r="AK72" s="81">
        <v>0</v>
      </c>
      <c r="AL72" s="81">
        <v>0</v>
      </c>
      <c r="AM72" s="81">
        <v>12.062241179731918</v>
      </c>
      <c r="AN72" s="81">
        <v>0</v>
      </c>
      <c r="AO72" s="81">
        <v>1.5123356735044713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132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22.71919642320211</v>
      </c>
      <c r="BB72" s="81">
        <v>0</v>
      </c>
      <c r="BC72" s="81">
        <v>0</v>
      </c>
      <c r="BD72" s="81">
        <v>0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65.417636975756636</v>
      </c>
      <c r="BK72" s="81">
        <v>0</v>
      </c>
      <c r="BL72" s="81">
        <v>159.30376731666277</v>
      </c>
      <c r="BM72" s="81">
        <v>7513.773093415818</v>
      </c>
      <c r="BN72" s="81">
        <v>0</v>
      </c>
      <c r="BO72" s="81">
        <v>0</v>
      </c>
      <c r="BP72" s="129">
        <v>8354.9667075379457</v>
      </c>
      <c r="BQ72" s="81">
        <v>15495.149634110814</v>
      </c>
      <c r="BR72" s="129">
        <v>23850.116341648762</v>
      </c>
      <c r="BS72" s="81">
        <v>0</v>
      </c>
      <c r="BT72" s="81">
        <v>76.582139426215548</v>
      </c>
      <c r="BU72" s="130">
        <v>23926.698481074978</v>
      </c>
      <c r="BX72" s="87"/>
    </row>
    <row r="73" spans="1:77">
      <c r="A73" s="33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132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193.38637654242342</v>
      </c>
      <c r="BO73" s="81">
        <v>0</v>
      </c>
      <c r="BP73" s="129">
        <v>193.38637654242342</v>
      </c>
      <c r="BQ73" s="81">
        <v>24.65059367260659</v>
      </c>
      <c r="BR73" s="129">
        <v>218.03697021503001</v>
      </c>
      <c r="BS73" s="81">
        <v>0</v>
      </c>
      <c r="BT73" s="81">
        <v>0.31674488153721564</v>
      </c>
      <c r="BU73" s="130">
        <v>218.35371509656721</v>
      </c>
      <c r="BX73" s="87"/>
    </row>
    <row r="74" spans="1:77">
      <c r="A74" s="33" t="s">
        <v>498</v>
      </c>
      <c r="B74" s="109" t="s">
        <v>395</v>
      </c>
      <c r="C74" s="11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132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129">
        <v>0</v>
      </c>
      <c r="BS74" s="81">
        <v>0</v>
      </c>
      <c r="BT74" s="81">
        <v>0</v>
      </c>
      <c r="BU74" s="130">
        <v>0</v>
      </c>
      <c r="BX74" s="87"/>
    </row>
    <row r="75" spans="1:77" s="24" customFormat="1">
      <c r="A75" s="127" t="s">
        <v>1</v>
      </c>
      <c r="B75" s="111" t="s">
        <v>117</v>
      </c>
      <c r="C75" s="111" t="s">
        <v>354</v>
      </c>
      <c r="D75" s="94">
        <v>391468.59908779134</v>
      </c>
      <c r="E75" s="94">
        <v>7989.1550834242953</v>
      </c>
      <c r="F75" s="94">
        <v>6952.1734287430036</v>
      </c>
      <c r="G75" s="94">
        <v>66671.16871610716</v>
      </c>
      <c r="H75" s="94">
        <v>74487.522867966327</v>
      </c>
      <c r="I75" s="94">
        <v>54154.033569441082</v>
      </c>
      <c r="J75" s="94">
        <v>5448.8352140342577</v>
      </c>
      <c r="K75" s="94">
        <v>4624.9432544140782</v>
      </c>
      <c r="L75" s="94">
        <v>6837.6800503390095</v>
      </c>
      <c r="M75" s="94">
        <v>775.6866030055138</v>
      </c>
      <c r="N75" s="94">
        <v>2899.7672647912109</v>
      </c>
      <c r="O75" s="94">
        <v>3045.0898480995311</v>
      </c>
      <c r="P75" s="94">
        <v>6193.0733778945332</v>
      </c>
      <c r="Q75" s="94">
        <v>34385.118781740122</v>
      </c>
      <c r="R75" s="94">
        <v>34830.843126686996</v>
      </c>
      <c r="S75" s="94">
        <v>27501.640965314706</v>
      </c>
      <c r="T75" s="94">
        <v>149.61393118856247</v>
      </c>
      <c r="U75" s="94">
        <v>1712.738877199231</v>
      </c>
      <c r="V75" s="94">
        <v>669.72421734157695</v>
      </c>
      <c r="W75" s="94">
        <v>0</v>
      </c>
      <c r="X75" s="94">
        <v>0</v>
      </c>
      <c r="Y75" s="94">
        <v>11985.741278490994</v>
      </c>
      <c r="Z75" s="94">
        <v>2914.79263278196</v>
      </c>
      <c r="AA75" s="94">
        <v>43401.946595865171</v>
      </c>
      <c r="AB75" s="94">
        <v>9922.0709162649782</v>
      </c>
      <c r="AC75" s="94">
        <v>13103.85949478554</v>
      </c>
      <c r="AD75" s="94">
        <v>388504.88463425572</v>
      </c>
      <c r="AE75" s="94">
        <v>31235.670993609448</v>
      </c>
      <c r="AF75" s="94">
        <v>170448.52688984177</v>
      </c>
      <c r="AG75" s="94">
        <v>98924.332040709662</v>
      </c>
      <c r="AH75" s="94">
        <v>38153.357314733643</v>
      </c>
      <c r="AI75" s="94">
        <v>7266.9689375227972</v>
      </c>
      <c r="AJ75" s="94">
        <v>2654.6375236802946</v>
      </c>
      <c r="AK75" s="94">
        <v>24513.98296811711</v>
      </c>
      <c r="AL75" s="94">
        <v>5801.2923447792373</v>
      </c>
      <c r="AM75" s="94">
        <v>64558.695774459971</v>
      </c>
      <c r="AN75" s="94">
        <v>2120.0314237629023</v>
      </c>
      <c r="AO75" s="94">
        <v>21070.585853898978</v>
      </c>
      <c r="AP75" s="94">
        <v>73697.857963913513</v>
      </c>
      <c r="AQ75" s="94">
        <v>14535.945243732383</v>
      </c>
      <c r="AR75" s="94">
        <v>51713.481957540454</v>
      </c>
      <c r="AS75" s="94">
        <v>9033.8750304247169</v>
      </c>
      <c r="AT75" s="94">
        <v>0</v>
      </c>
      <c r="AU75" s="94">
        <v>101851.11072710156</v>
      </c>
      <c r="AV75" s="94">
        <v>35195.047874093856</v>
      </c>
      <c r="AW75" s="94">
        <v>60504.998881579915</v>
      </c>
      <c r="AX75" s="94">
        <v>826.0021342312051</v>
      </c>
      <c r="AY75" s="94">
        <v>8564.3893795367549</v>
      </c>
      <c r="AZ75" s="94">
        <v>3987.471160230838</v>
      </c>
      <c r="BA75" s="94">
        <v>1427.0243647917193</v>
      </c>
      <c r="BB75" s="94">
        <v>587.26146844486027</v>
      </c>
      <c r="BC75" s="94">
        <v>23860.716195987461</v>
      </c>
      <c r="BD75" s="94">
        <v>61156.488062239965</v>
      </c>
      <c r="BE75" s="94">
        <v>105509.69684470161</v>
      </c>
      <c r="BF75" s="94">
        <v>56521.237053699864</v>
      </c>
      <c r="BG75" s="94">
        <v>57026.024896407202</v>
      </c>
      <c r="BH75" s="94">
        <v>2009.7074994820841</v>
      </c>
      <c r="BI75" s="94">
        <v>18684.967535036365</v>
      </c>
      <c r="BJ75" s="94">
        <v>3155.6869318889894</v>
      </c>
      <c r="BK75" s="94">
        <v>14520.83784560095</v>
      </c>
      <c r="BL75" s="94">
        <v>9355.5939862200066</v>
      </c>
      <c r="BM75" s="94">
        <v>7737.8838807176362</v>
      </c>
      <c r="BN75" s="94">
        <v>193.38637654242342</v>
      </c>
      <c r="BO75" s="94">
        <v>0</v>
      </c>
      <c r="BP75" s="129">
        <v>2389035.4791772291</v>
      </c>
      <c r="BQ75" s="94">
        <v>722979.94815118937</v>
      </c>
      <c r="BR75" s="94">
        <v>3112015.4273284189</v>
      </c>
      <c r="BS75" s="94">
        <v>7.1523231781611685E-11</v>
      </c>
      <c r="BT75" s="94">
        <v>227470.20493980998</v>
      </c>
      <c r="BU75" s="85">
        <v>3339485.632268229</v>
      </c>
      <c r="BW75" s="77"/>
      <c r="BX75" s="87"/>
    </row>
    <row r="76" spans="1:77" s="24" customFormat="1" ht="15" customHeight="1">
      <c r="A76" s="33" t="s">
        <v>499</v>
      </c>
      <c r="B76" s="109" t="s">
        <v>353</v>
      </c>
      <c r="C76" s="90" t="s">
        <v>500</v>
      </c>
      <c r="D76" s="81">
        <v>311784.25897222001</v>
      </c>
      <c r="E76" s="81">
        <v>7943.2360490808433</v>
      </c>
      <c r="F76" s="81">
        <v>6952.1734287430036</v>
      </c>
      <c r="G76" s="81">
        <v>64276.718284898903</v>
      </c>
      <c r="H76" s="81">
        <v>73470.197380790254</v>
      </c>
      <c r="I76" s="81">
        <v>53552.854911588627</v>
      </c>
      <c r="J76" s="81">
        <v>5438.8352140342568</v>
      </c>
      <c r="K76" s="81">
        <v>4519.9432544140782</v>
      </c>
      <c r="L76" s="81">
        <v>6590.0381953390097</v>
      </c>
      <c r="M76" s="81">
        <v>775.6866030055138</v>
      </c>
      <c r="N76" s="81">
        <v>2834.7672647912109</v>
      </c>
      <c r="O76" s="81">
        <v>3045.0898480995311</v>
      </c>
      <c r="P76" s="81">
        <v>6183.0733778945332</v>
      </c>
      <c r="Q76" s="81">
        <v>34171.12341910509</v>
      </c>
      <c r="R76" s="81">
        <v>34773.320202073359</v>
      </c>
      <c r="S76" s="81">
        <v>27408.522529210277</v>
      </c>
      <c r="T76" s="81">
        <v>149.61393118856247</v>
      </c>
      <c r="U76" s="81">
        <v>1712.738877199231</v>
      </c>
      <c r="V76" s="81">
        <v>669.72421734157695</v>
      </c>
      <c r="W76" s="81">
        <v>0</v>
      </c>
      <c r="X76" s="81">
        <v>0</v>
      </c>
      <c r="Y76" s="81">
        <v>11903.830633418695</v>
      </c>
      <c r="Z76" s="81">
        <v>2877.3615289533554</v>
      </c>
      <c r="AA76" s="81">
        <v>43401.946595865171</v>
      </c>
      <c r="AB76" s="81">
        <v>0</v>
      </c>
      <c r="AC76" s="81">
        <v>11094.178036951367</v>
      </c>
      <c r="AD76" s="81">
        <v>368050.21767102589</v>
      </c>
      <c r="AE76" s="81">
        <v>31189.930618181003</v>
      </c>
      <c r="AF76" s="81">
        <v>166961.24307393192</v>
      </c>
      <c r="AG76" s="81">
        <v>97771.679543483813</v>
      </c>
      <c r="AH76" s="81">
        <v>36954.064899661651</v>
      </c>
      <c r="AI76" s="81">
        <v>7264.9689375227972</v>
      </c>
      <c r="AJ76" s="81">
        <v>2613.6375236802946</v>
      </c>
      <c r="AK76" s="81">
        <v>20451.877548547189</v>
      </c>
      <c r="AL76" s="81">
        <v>5798.2923447792373</v>
      </c>
      <c r="AM76" s="81">
        <v>60340.223576041899</v>
      </c>
      <c r="AN76" s="81">
        <v>2068.5210925679326</v>
      </c>
      <c r="AO76" s="81">
        <v>18852.668031698569</v>
      </c>
      <c r="AP76" s="81">
        <v>73571.857963913513</v>
      </c>
      <c r="AQ76" s="81">
        <v>14363.945243732382</v>
      </c>
      <c r="AR76" s="81">
        <v>51591.097961540458</v>
      </c>
      <c r="AS76" s="81">
        <v>9033.8750304247169</v>
      </c>
      <c r="AT76" s="81">
        <v>0</v>
      </c>
      <c r="AU76" s="81">
        <v>6317.1859299823091</v>
      </c>
      <c r="AV76" s="81">
        <v>34262.440727939342</v>
      </c>
      <c r="AW76" s="81">
        <v>54062.656586295343</v>
      </c>
      <c r="AX76" s="81">
        <v>494.61374776196385</v>
      </c>
      <c r="AY76" s="81">
        <v>8562.3893795367549</v>
      </c>
      <c r="AZ76" s="81">
        <v>3834.5727795751664</v>
      </c>
      <c r="BA76" s="81">
        <v>1427.0243647917193</v>
      </c>
      <c r="BB76" s="81">
        <v>571.26146844486027</v>
      </c>
      <c r="BC76" s="81">
        <v>23097.349036489333</v>
      </c>
      <c r="BD76" s="81">
        <v>59979.506509886487</v>
      </c>
      <c r="BE76" s="81">
        <v>1378.5213614600002</v>
      </c>
      <c r="BF76" s="81">
        <v>16552.743913187787</v>
      </c>
      <c r="BG76" s="81">
        <v>26832.050071106769</v>
      </c>
      <c r="BH76" s="81">
        <v>1069.784655427366</v>
      </c>
      <c r="BI76" s="81">
        <v>16972.674995086079</v>
      </c>
      <c r="BJ76" s="81">
        <v>794.94948929519796</v>
      </c>
      <c r="BK76" s="81">
        <v>3051.7229372410175</v>
      </c>
      <c r="BL76" s="81">
        <v>9331.5423947992876</v>
      </c>
      <c r="BM76" s="81">
        <v>7580.2540979667101</v>
      </c>
      <c r="BN76" s="81">
        <v>193.38637654242342</v>
      </c>
      <c r="BO76" s="81">
        <v>0</v>
      </c>
      <c r="BP76" s="129">
        <v>1958773.9646397557</v>
      </c>
      <c r="BQ76" s="151"/>
      <c r="BR76" s="152"/>
      <c r="BS76" s="152"/>
      <c r="BT76" s="152"/>
      <c r="BU76" s="153"/>
      <c r="BW76" s="79"/>
    </row>
    <row r="77" spans="1:77" s="24" customFormat="1" ht="15" customHeight="1">
      <c r="A77" s="33" t="s">
        <v>501</v>
      </c>
      <c r="B77" s="109" t="s">
        <v>396</v>
      </c>
      <c r="C77" s="90" t="s">
        <v>502</v>
      </c>
      <c r="D77" s="81">
        <v>79684.340115571336</v>
      </c>
      <c r="E77" s="81">
        <v>0</v>
      </c>
      <c r="F77" s="81">
        <v>0</v>
      </c>
      <c r="G77" s="81">
        <v>2255</v>
      </c>
      <c r="H77" s="81">
        <v>1017.3254871760637</v>
      </c>
      <c r="I77" s="81">
        <v>601</v>
      </c>
      <c r="J77" s="81">
        <v>10</v>
      </c>
      <c r="K77" s="81">
        <v>105</v>
      </c>
      <c r="L77" s="81">
        <v>16</v>
      </c>
      <c r="M77" s="81">
        <v>0</v>
      </c>
      <c r="N77" s="81">
        <v>65</v>
      </c>
      <c r="O77" s="81">
        <v>0</v>
      </c>
      <c r="P77" s="81">
        <v>10</v>
      </c>
      <c r="Q77" s="81">
        <v>213.99536263503296</v>
      </c>
      <c r="R77" s="81">
        <v>0</v>
      </c>
      <c r="S77" s="81">
        <v>93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81.910645072299758</v>
      </c>
      <c r="Z77" s="81">
        <v>12</v>
      </c>
      <c r="AA77" s="81">
        <v>0</v>
      </c>
      <c r="AB77" s="81">
        <v>0</v>
      </c>
      <c r="AC77" s="81">
        <v>103</v>
      </c>
      <c r="AD77" s="81">
        <v>16921.306996863306</v>
      </c>
      <c r="AE77" s="81">
        <v>45.740375428447805</v>
      </c>
      <c r="AF77" s="81">
        <v>2297</v>
      </c>
      <c r="AG77" s="81">
        <v>1152.6524972258485</v>
      </c>
      <c r="AH77" s="81">
        <v>55.261731693321053</v>
      </c>
      <c r="AI77" s="81">
        <v>2</v>
      </c>
      <c r="AJ77" s="81">
        <v>41</v>
      </c>
      <c r="AK77" s="81">
        <v>1.7565153455007021</v>
      </c>
      <c r="AL77" s="81">
        <v>3</v>
      </c>
      <c r="AM77" s="81">
        <v>3317.306729451424</v>
      </c>
      <c r="AN77" s="81">
        <v>0</v>
      </c>
      <c r="AO77" s="81">
        <v>60.27878420040269</v>
      </c>
      <c r="AP77" s="81">
        <v>126</v>
      </c>
      <c r="AQ77" s="81">
        <v>172</v>
      </c>
      <c r="AR77" s="81">
        <v>0</v>
      </c>
      <c r="AS77" s="81">
        <v>0</v>
      </c>
      <c r="AT77" s="81">
        <v>0</v>
      </c>
      <c r="AU77" s="81">
        <v>94549.513052694019</v>
      </c>
      <c r="AV77" s="81">
        <v>0</v>
      </c>
      <c r="AW77" s="81">
        <v>4715.5043658865252</v>
      </c>
      <c r="AX77" s="81">
        <v>142.03789481794178</v>
      </c>
      <c r="AY77" s="81">
        <v>2</v>
      </c>
      <c r="AZ77" s="81">
        <v>0</v>
      </c>
      <c r="BA77" s="81">
        <v>0</v>
      </c>
      <c r="BB77" s="81">
        <v>16</v>
      </c>
      <c r="BC77" s="81">
        <v>696.91288523659387</v>
      </c>
      <c r="BD77" s="81">
        <v>344.26407545471511</v>
      </c>
      <c r="BE77" s="81">
        <v>1633.3715918160965</v>
      </c>
      <c r="BF77" s="81">
        <v>196.72953269440129</v>
      </c>
      <c r="BG77" s="81">
        <v>69.725372252351917</v>
      </c>
      <c r="BH77" s="81">
        <v>0</v>
      </c>
      <c r="BI77" s="81">
        <v>5</v>
      </c>
      <c r="BJ77" s="81">
        <v>113.95992145733533</v>
      </c>
      <c r="BK77" s="81">
        <v>4.4638497262432111</v>
      </c>
      <c r="BL77" s="81">
        <v>24.051591420718069</v>
      </c>
      <c r="BM77" s="81">
        <v>77.535089885223897</v>
      </c>
      <c r="BN77" s="81">
        <v>0</v>
      </c>
      <c r="BO77" s="81">
        <v>0</v>
      </c>
      <c r="BP77" s="129">
        <v>211053.94446400515</v>
      </c>
      <c r="BQ77" s="151"/>
      <c r="BR77" s="152"/>
      <c r="BS77" s="152"/>
      <c r="BT77" s="152"/>
      <c r="BU77" s="153"/>
      <c r="BW77" s="79"/>
    </row>
    <row r="78" spans="1:77" s="24" customFormat="1" ht="15" customHeight="1" thickBot="1">
      <c r="A78" s="112" t="s">
        <v>503</v>
      </c>
      <c r="B78" s="113" t="s">
        <v>397</v>
      </c>
      <c r="C78" s="113" t="s">
        <v>167</v>
      </c>
      <c r="D78" s="114">
        <v>0</v>
      </c>
      <c r="E78" s="114">
        <v>45.919034343451742</v>
      </c>
      <c r="F78" s="114">
        <v>0</v>
      </c>
      <c r="G78" s="114">
        <v>139.4504312082735</v>
      </c>
      <c r="H78" s="114">
        <v>0</v>
      </c>
      <c r="I78" s="114">
        <v>0.17865785244596014</v>
      </c>
      <c r="J78" s="114">
        <v>0</v>
      </c>
      <c r="K78" s="114">
        <v>0</v>
      </c>
      <c r="L78" s="114">
        <v>231.64185499999999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57.522924613637102</v>
      </c>
      <c r="S78" s="114">
        <v>0.11843610443046794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25.431103828604389</v>
      </c>
      <c r="AA78" s="114">
        <v>0</v>
      </c>
      <c r="AB78" s="114">
        <v>9922.0709162649782</v>
      </c>
      <c r="AC78" s="114">
        <v>1906.6814578341732</v>
      </c>
      <c r="AD78" s="114">
        <v>3533.3599663665236</v>
      </c>
      <c r="AE78" s="114">
        <v>0</v>
      </c>
      <c r="AF78" s="114">
        <v>1190.2838159098374</v>
      </c>
      <c r="AG78" s="114">
        <v>0</v>
      </c>
      <c r="AH78" s="114">
        <v>1144.0306833786778</v>
      </c>
      <c r="AI78" s="114">
        <v>0</v>
      </c>
      <c r="AJ78" s="114">
        <v>0</v>
      </c>
      <c r="AK78" s="114">
        <v>4060.3489042244228</v>
      </c>
      <c r="AL78" s="114">
        <v>0</v>
      </c>
      <c r="AM78" s="114">
        <v>901.16546896664897</v>
      </c>
      <c r="AN78" s="114">
        <v>51.510331194969524</v>
      </c>
      <c r="AO78" s="114">
        <v>2157.6390379999998</v>
      </c>
      <c r="AP78" s="114">
        <v>0</v>
      </c>
      <c r="AQ78" s="114">
        <v>0</v>
      </c>
      <c r="AR78" s="114">
        <v>122.383996</v>
      </c>
      <c r="AS78" s="114">
        <v>0</v>
      </c>
      <c r="AT78" s="114">
        <v>0</v>
      </c>
      <c r="AU78" s="114">
        <v>984.41174442523186</v>
      </c>
      <c r="AV78" s="114">
        <v>932.60714615451343</v>
      </c>
      <c r="AW78" s="114">
        <v>1726.8379293980504</v>
      </c>
      <c r="AX78" s="114">
        <v>189.35049165129948</v>
      </c>
      <c r="AY78" s="114">
        <v>0</v>
      </c>
      <c r="AZ78" s="114">
        <v>152.8983806556717</v>
      </c>
      <c r="BA78" s="114">
        <v>0</v>
      </c>
      <c r="BB78" s="114">
        <v>0</v>
      </c>
      <c r="BC78" s="114">
        <v>66.454274261532646</v>
      </c>
      <c r="BD78" s="114">
        <v>832.7174768987652</v>
      </c>
      <c r="BE78" s="114">
        <v>102497.80389142552</v>
      </c>
      <c r="BF78" s="114">
        <v>39771.76360781768</v>
      </c>
      <c r="BG78" s="114">
        <v>30124.24945304808</v>
      </c>
      <c r="BH78" s="114">
        <v>939.9228440547181</v>
      </c>
      <c r="BI78" s="114">
        <v>1707.2925399502799</v>
      </c>
      <c r="BJ78" s="114">
        <v>2246.777521136456</v>
      </c>
      <c r="BK78" s="114">
        <v>11464.65105863369</v>
      </c>
      <c r="BL78" s="114">
        <v>0</v>
      </c>
      <c r="BM78" s="114">
        <v>80.094692865701901</v>
      </c>
      <c r="BN78" s="114">
        <v>0</v>
      </c>
      <c r="BO78" s="114">
        <v>0</v>
      </c>
      <c r="BP78" s="82">
        <v>219207.57007346829</v>
      </c>
      <c r="BQ78" s="154"/>
      <c r="BR78" s="155"/>
      <c r="BS78" s="155"/>
      <c r="BT78" s="155"/>
      <c r="BU78" s="156"/>
      <c r="BW78" s="79"/>
    </row>
    <row r="79" spans="1:77" s="24" customFormat="1">
      <c r="A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1:77" s="24" customFormat="1">
      <c r="A80" s="25"/>
      <c r="C80" s="25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P80" s="38"/>
      <c r="BQ80" s="38"/>
      <c r="BR80" s="38"/>
      <c r="BS80" s="38"/>
      <c r="BT80" s="38"/>
      <c r="BU80" s="38"/>
      <c r="BW80" s="79"/>
    </row>
    <row r="81" spans="1:75" s="24" customFormat="1">
      <c r="A81" s="25"/>
      <c r="C81" s="25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00"/>
      <c r="BQ81" s="79"/>
      <c r="BR81" s="79"/>
      <c r="BS81" s="79"/>
      <c r="BT81" s="79"/>
      <c r="BU81" s="79"/>
      <c r="BW81" s="79"/>
    </row>
    <row r="82" spans="1:75" s="24" customFormat="1">
      <c r="A82" s="25"/>
      <c r="C82" s="25"/>
      <c r="BJ82" s="38"/>
      <c r="BW82" s="79"/>
    </row>
    <row r="83" spans="1:75" s="24" customFormat="1">
      <c r="A83" s="25"/>
      <c r="C83" s="25"/>
      <c r="BJ83" s="38"/>
      <c r="BP83" s="38"/>
      <c r="BQ83" s="38"/>
      <c r="BT83" s="38"/>
      <c r="BW83" s="79"/>
    </row>
    <row r="84" spans="1:75" s="24" customFormat="1">
      <c r="A84" s="25"/>
      <c r="C84" s="25"/>
      <c r="AP84" s="24" t="s">
        <v>18</v>
      </c>
      <c r="BJ84" s="38"/>
      <c r="BW84" s="79"/>
    </row>
    <row r="85" spans="1:75" s="24" customFormat="1">
      <c r="A85" s="25"/>
      <c r="C85" s="25"/>
      <c r="BJ85" s="38"/>
      <c r="BP85" s="98"/>
      <c r="BQ85" s="98"/>
      <c r="BR85" s="98"/>
      <c r="BS85" s="98"/>
      <c r="BT85" s="98"/>
      <c r="BW85" s="79"/>
    </row>
    <row r="86" spans="1:75" s="24" customFormat="1">
      <c r="A86" s="25"/>
      <c r="C86" s="25"/>
      <c r="BJ86" s="38"/>
      <c r="BW86" s="79"/>
    </row>
    <row r="87" spans="1:75" s="24" customFormat="1">
      <c r="A87" s="25"/>
      <c r="C87" s="25"/>
      <c r="BJ87" s="38"/>
      <c r="BK87" s="24" t="s">
        <v>18</v>
      </c>
      <c r="BW87" s="79"/>
    </row>
    <row r="88" spans="1:75" s="24" customFormat="1">
      <c r="A88" s="25"/>
      <c r="C88" s="25"/>
      <c r="AP88" s="24" t="s">
        <v>18</v>
      </c>
      <c r="BJ88" s="38"/>
      <c r="BW88" s="79"/>
    </row>
    <row r="89" spans="1:75" s="24" customFormat="1">
      <c r="A89" s="25"/>
      <c r="C89" s="25"/>
      <c r="BJ89" s="38"/>
      <c r="BW89" s="79"/>
    </row>
    <row r="90" spans="1:75" s="24" customFormat="1">
      <c r="A90" s="25"/>
      <c r="C90" s="25"/>
      <c r="BJ90" s="38"/>
      <c r="BW90" s="79"/>
    </row>
    <row r="91" spans="1:75" s="24" customFormat="1">
      <c r="A91" s="25"/>
      <c r="C91" s="25"/>
      <c r="BJ91" s="38"/>
      <c r="BW91" s="79"/>
    </row>
    <row r="92" spans="1:75" s="24" customFormat="1">
      <c r="A92" s="25"/>
      <c r="C92" s="25"/>
      <c r="BJ92" s="38"/>
      <c r="BW92" s="79"/>
    </row>
    <row r="93" spans="1:75" s="24" customFormat="1">
      <c r="A93" s="25"/>
      <c r="C93" s="25"/>
      <c r="BJ93" s="38"/>
      <c r="BW93" s="79"/>
    </row>
    <row r="94" spans="1:75" s="24" customFormat="1">
      <c r="A94" s="25"/>
      <c r="C94" s="25"/>
      <c r="BJ94" s="38"/>
      <c r="BW94" s="79"/>
    </row>
    <row r="95" spans="1:75" s="24" customFormat="1">
      <c r="A95" s="25"/>
      <c r="C95" s="25"/>
      <c r="BJ95" s="38"/>
      <c r="BW95" s="79"/>
    </row>
    <row r="96" spans="1:75" s="24" customFormat="1">
      <c r="A96" s="25"/>
      <c r="C96" s="25"/>
      <c r="BJ96" s="38"/>
      <c r="BW96" s="79"/>
    </row>
    <row r="97" spans="1:75" s="24" customFormat="1">
      <c r="A97" s="25"/>
      <c r="C97" s="25"/>
      <c r="BJ97" s="38"/>
      <c r="BW97" s="79"/>
    </row>
    <row r="98" spans="1:75" s="24" customFormat="1">
      <c r="A98" s="25"/>
      <c r="C98" s="25"/>
      <c r="BJ98" s="38"/>
      <c r="BW98" s="79"/>
    </row>
    <row r="99" spans="1:75" s="24" customFormat="1">
      <c r="A99" s="25"/>
      <c r="C99" s="25"/>
      <c r="BJ99" s="38"/>
      <c r="BW99" s="79"/>
    </row>
    <row r="100" spans="1:75" s="24" customFormat="1">
      <c r="A100" s="25"/>
      <c r="C100" s="25"/>
      <c r="BJ100" s="38"/>
      <c r="BW100" s="79"/>
    </row>
    <row r="101" spans="1:75" s="24" customFormat="1">
      <c r="A101" s="25"/>
      <c r="C101" s="25"/>
      <c r="BJ101" s="38"/>
      <c r="BW101" s="79"/>
    </row>
    <row r="102" spans="1:75" s="24" customFormat="1">
      <c r="A102" s="25"/>
      <c r="C102" s="25"/>
      <c r="BJ102" s="38"/>
      <c r="BW102" s="79"/>
    </row>
    <row r="103" spans="1:75" s="24" customFormat="1">
      <c r="A103" s="25"/>
      <c r="C103" s="25"/>
      <c r="BJ103" s="38"/>
      <c r="BW103" s="79"/>
    </row>
    <row r="104" spans="1:75" s="24" customFormat="1">
      <c r="A104" s="25"/>
      <c r="C104" s="25"/>
      <c r="BJ104" s="38"/>
      <c r="BW104" s="79"/>
    </row>
    <row r="105" spans="1:75" s="24" customFormat="1">
      <c r="A105" s="25"/>
      <c r="C105" s="25"/>
      <c r="BJ105" s="38"/>
      <c r="BW105" s="79"/>
    </row>
    <row r="106" spans="1:75" s="24" customFormat="1">
      <c r="A106" s="25"/>
      <c r="C106" s="25"/>
      <c r="BJ106" s="38"/>
      <c r="BW106" s="79"/>
    </row>
    <row r="107" spans="1:75" s="24" customFormat="1">
      <c r="A107" s="25"/>
      <c r="C107" s="25"/>
      <c r="BJ107" s="38"/>
      <c r="BW107" s="79"/>
    </row>
    <row r="108" spans="1:75" s="24" customFormat="1">
      <c r="A108" s="25"/>
      <c r="C108" s="25"/>
      <c r="BJ108" s="38"/>
      <c r="BW108" s="79"/>
    </row>
    <row r="109" spans="1:75" s="24" customFormat="1">
      <c r="A109" s="25"/>
      <c r="C109" s="25"/>
      <c r="BJ109" s="38"/>
      <c r="BW109" s="79"/>
    </row>
    <row r="110" spans="1:75" s="24" customFormat="1">
      <c r="A110" s="25"/>
      <c r="C110" s="25"/>
      <c r="BJ110" s="38"/>
      <c r="BW110" s="79"/>
    </row>
    <row r="111" spans="1:75" s="24" customFormat="1">
      <c r="A111" s="25"/>
      <c r="C111" s="25"/>
      <c r="BJ111" s="38"/>
      <c r="BW111" s="79"/>
    </row>
    <row r="112" spans="1:75" s="24" customFormat="1">
      <c r="A112" s="25"/>
      <c r="C112" s="25"/>
      <c r="BJ112" s="38"/>
      <c r="BW112" s="79"/>
    </row>
    <row r="113" spans="1:75" s="24" customFormat="1">
      <c r="A113" s="25"/>
      <c r="C113" s="25"/>
      <c r="BJ113" s="38"/>
      <c r="BW113" s="79"/>
    </row>
    <row r="114" spans="1:75" s="24" customFormat="1">
      <c r="A114" s="25"/>
      <c r="C114" s="25"/>
      <c r="BJ114" s="38"/>
      <c r="BW114" s="79"/>
    </row>
    <row r="115" spans="1:75" s="24" customFormat="1">
      <c r="A115" s="25"/>
      <c r="C115" s="25"/>
      <c r="BJ115" s="38"/>
      <c r="BW115" s="79"/>
    </row>
    <row r="116" spans="1:75" s="24" customFormat="1">
      <c r="A116" s="25"/>
      <c r="C116" s="25"/>
      <c r="BJ116" s="38"/>
      <c r="BW116" s="79"/>
    </row>
    <row r="117" spans="1:75" s="24" customFormat="1">
      <c r="A117" s="25"/>
      <c r="C117" s="25"/>
      <c r="BJ117" s="38"/>
      <c r="BW117" s="79"/>
    </row>
    <row r="118" spans="1:75" s="24" customFormat="1">
      <c r="A118" s="25"/>
      <c r="C118" s="25"/>
      <c r="BW118" s="79"/>
    </row>
    <row r="119" spans="1:75" s="24" customFormat="1">
      <c r="A119" s="25"/>
      <c r="C119" s="25"/>
      <c r="BW119" s="79"/>
    </row>
    <row r="120" spans="1:75" s="24" customFormat="1">
      <c r="A120" s="25"/>
      <c r="C120" s="25"/>
      <c r="BW120" s="79"/>
    </row>
    <row r="121" spans="1:75" s="24" customFormat="1">
      <c r="A121" s="25"/>
      <c r="C121" s="25"/>
      <c r="BW121" s="79"/>
    </row>
    <row r="122" spans="1:75" s="24" customFormat="1">
      <c r="A122" s="25"/>
      <c r="C122" s="25"/>
      <c r="BW122" s="79"/>
    </row>
    <row r="123" spans="1:75" s="24" customFormat="1">
      <c r="A123" s="25"/>
      <c r="C123" s="25"/>
      <c r="BW123" s="79"/>
    </row>
    <row r="124" spans="1:75" s="24" customFormat="1">
      <c r="A124" s="25"/>
      <c r="C124" s="25"/>
      <c r="BW124" s="79"/>
    </row>
    <row r="125" spans="1:75" s="24" customFormat="1">
      <c r="A125" s="25"/>
      <c r="C125" s="25"/>
      <c r="BW125" s="79"/>
    </row>
    <row r="126" spans="1:75" s="24" customFormat="1">
      <c r="A126" s="25"/>
      <c r="C126" s="25"/>
      <c r="BW126" s="79"/>
    </row>
    <row r="127" spans="1:75" s="24" customFormat="1">
      <c r="A127" s="25"/>
      <c r="C127" s="25"/>
      <c r="BW127" s="79"/>
    </row>
    <row r="128" spans="1:75" s="24" customFormat="1">
      <c r="A128" s="25"/>
      <c r="C128" s="25"/>
      <c r="BW128" s="79"/>
    </row>
    <row r="129" spans="1:75" s="24" customFormat="1">
      <c r="A129" s="25"/>
      <c r="C129" s="25"/>
      <c r="BW129" s="79"/>
    </row>
    <row r="130" spans="1:75" s="24" customFormat="1">
      <c r="A130" s="25"/>
      <c r="C130" s="25"/>
      <c r="BW130" s="79"/>
    </row>
    <row r="131" spans="1:75" s="24" customFormat="1">
      <c r="A131" s="25"/>
      <c r="C131" s="25"/>
      <c r="BW131" s="79"/>
    </row>
    <row r="132" spans="1:75" s="24" customFormat="1">
      <c r="A132" s="25"/>
      <c r="C132" s="25"/>
      <c r="BW132" s="79"/>
    </row>
    <row r="133" spans="1:75" s="24" customFormat="1">
      <c r="A133" s="25"/>
      <c r="C133" s="25"/>
      <c r="BW133" s="79"/>
    </row>
    <row r="134" spans="1:75" s="24" customFormat="1">
      <c r="A134" s="25"/>
      <c r="C134" s="25"/>
      <c r="BW134" s="79"/>
    </row>
    <row r="135" spans="1:75" s="24" customFormat="1">
      <c r="A135" s="25"/>
      <c r="C135" s="25"/>
      <c r="BW135" s="79"/>
    </row>
    <row r="136" spans="1:75" s="24" customFormat="1">
      <c r="A136" s="25"/>
      <c r="C136" s="25"/>
      <c r="BW136" s="79"/>
    </row>
    <row r="137" spans="1:75" s="24" customFormat="1">
      <c r="A137" s="25"/>
      <c r="C137" s="25"/>
      <c r="BW137" s="79"/>
    </row>
    <row r="138" spans="1:75" s="24" customFormat="1">
      <c r="A138" s="25"/>
      <c r="C138" s="25"/>
      <c r="BW138" s="79"/>
    </row>
    <row r="139" spans="1:75" s="24" customFormat="1">
      <c r="A139" s="25"/>
      <c r="C139" s="25"/>
      <c r="BW139" s="79"/>
    </row>
    <row r="140" spans="1:75" s="24" customFormat="1">
      <c r="A140" s="25"/>
      <c r="C140" s="25"/>
      <c r="BW140" s="79"/>
    </row>
    <row r="141" spans="1:75" s="24" customFormat="1">
      <c r="A141" s="25"/>
      <c r="C141" s="25"/>
      <c r="BW141" s="79"/>
    </row>
    <row r="142" spans="1:75" s="24" customFormat="1">
      <c r="A142" s="25"/>
      <c r="C142" s="25"/>
      <c r="BW142" s="79"/>
    </row>
    <row r="143" spans="1:75" s="24" customFormat="1">
      <c r="A143" s="25"/>
      <c r="C143" s="25"/>
      <c r="BW143" s="79"/>
    </row>
    <row r="144" spans="1:75" s="24" customFormat="1">
      <c r="A144" s="25"/>
      <c r="C144" s="25"/>
      <c r="BW144" s="79"/>
    </row>
    <row r="145" spans="1:75" s="24" customFormat="1">
      <c r="A145" s="25"/>
      <c r="C145" s="25"/>
      <c r="BW145" s="79"/>
    </row>
    <row r="146" spans="1:75" s="24" customFormat="1">
      <c r="A146" s="25"/>
      <c r="C146" s="25"/>
      <c r="BW146" s="79"/>
    </row>
    <row r="147" spans="1:75" s="24" customFormat="1">
      <c r="A147" s="25"/>
      <c r="C147" s="25"/>
      <c r="BW147" s="79"/>
    </row>
    <row r="148" spans="1:75" s="24" customFormat="1">
      <c r="A148" s="25"/>
      <c r="C148" s="25"/>
      <c r="BW148" s="79"/>
    </row>
    <row r="149" spans="1:75" s="24" customFormat="1">
      <c r="A149" s="25"/>
      <c r="C149" s="25"/>
      <c r="BW149" s="79"/>
    </row>
    <row r="150" spans="1:75" s="24" customFormat="1">
      <c r="A150" s="25"/>
      <c r="C150" s="25"/>
      <c r="BW150" s="79"/>
    </row>
    <row r="151" spans="1:75" s="24" customFormat="1">
      <c r="A151" s="25"/>
      <c r="C151" s="25"/>
      <c r="BW151" s="79"/>
    </row>
    <row r="152" spans="1:75" s="24" customFormat="1">
      <c r="A152" s="25"/>
      <c r="C152" s="25"/>
      <c r="BW152" s="79"/>
    </row>
    <row r="153" spans="1:75" s="24" customFormat="1">
      <c r="A153" s="25"/>
      <c r="C153" s="25"/>
      <c r="BW153" s="79"/>
    </row>
    <row r="154" spans="1:75" s="24" customFormat="1">
      <c r="A154" s="25"/>
      <c r="C154" s="25"/>
      <c r="BW154" s="79"/>
    </row>
    <row r="155" spans="1:75" s="24" customFormat="1">
      <c r="A155" s="25"/>
      <c r="C155" s="25"/>
      <c r="BW155" s="79"/>
    </row>
    <row r="156" spans="1:75" s="24" customFormat="1">
      <c r="A156" s="25"/>
      <c r="C156" s="25"/>
      <c r="BW156" s="79"/>
    </row>
    <row r="157" spans="1:75" s="24" customFormat="1">
      <c r="A157" s="25"/>
      <c r="C157" s="25"/>
      <c r="BW157" s="79"/>
    </row>
    <row r="158" spans="1:75" s="24" customFormat="1">
      <c r="A158" s="25"/>
      <c r="C158" s="25"/>
      <c r="BW158" s="79"/>
    </row>
    <row r="159" spans="1:75" s="24" customFormat="1">
      <c r="A159" s="25"/>
      <c r="C159" s="25"/>
      <c r="BW159" s="79"/>
    </row>
    <row r="160" spans="1:75" s="24" customFormat="1">
      <c r="A160" s="25"/>
      <c r="C160" s="25"/>
      <c r="BW160" s="79"/>
    </row>
    <row r="161" spans="1:75" s="24" customFormat="1">
      <c r="A161" s="25"/>
      <c r="C161" s="25"/>
      <c r="BW161" s="79"/>
    </row>
    <row r="162" spans="1:75" s="24" customFormat="1">
      <c r="A162" s="25"/>
      <c r="C162" s="25"/>
      <c r="BW162" s="79"/>
    </row>
    <row r="163" spans="1:75" s="24" customFormat="1">
      <c r="A163" s="25"/>
      <c r="C163" s="25"/>
      <c r="BW163" s="79"/>
    </row>
    <row r="164" spans="1:75" s="24" customFormat="1">
      <c r="A164" s="25"/>
      <c r="C164" s="25"/>
      <c r="BW164" s="79"/>
    </row>
    <row r="165" spans="1:75" s="24" customFormat="1">
      <c r="A165" s="25"/>
      <c r="C165" s="25"/>
      <c r="BW165" s="79"/>
    </row>
    <row r="166" spans="1:75" s="24" customFormat="1">
      <c r="A166" s="25"/>
      <c r="C166" s="25"/>
      <c r="BW166" s="79"/>
    </row>
    <row r="167" spans="1:75" s="24" customFormat="1">
      <c r="A167" s="25"/>
      <c r="C167" s="25"/>
      <c r="BW167" s="79"/>
    </row>
    <row r="168" spans="1:75" s="24" customFormat="1">
      <c r="A168" s="25"/>
      <c r="C168" s="25"/>
      <c r="BW168" s="79"/>
    </row>
    <row r="169" spans="1:75" s="24" customFormat="1">
      <c r="A169" s="25"/>
      <c r="C169" s="25"/>
      <c r="BW169" s="79"/>
    </row>
    <row r="170" spans="1:75" s="24" customFormat="1">
      <c r="A170" s="25"/>
      <c r="C170" s="25"/>
      <c r="BW170" s="79"/>
    </row>
    <row r="171" spans="1:75" s="24" customFormat="1">
      <c r="A171" s="25"/>
      <c r="C171" s="25"/>
      <c r="BW171" s="79"/>
    </row>
    <row r="172" spans="1:75" s="24" customFormat="1">
      <c r="A172" s="25"/>
      <c r="C172" s="25"/>
      <c r="BW172" s="79"/>
    </row>
    <row r="173" spans="1:75" s="24" customFormat="1">
      <c r="A173" s="25"/>
      <c r="C173" s="25"/>
      <c r="BW173" s="79"/>
    </row>
    <row r="174" spans="1:75" s="24" customFormat="1">
      <c r="A174" s="25"/>
      <c r="C174" s="25"/>
      <c r="BW174" s="79"/>
    </row>
    <row r="175" spans="1:75" s="24" customFormat="1">
      <c r="A175" s="25"/>
      <c r="C175" s="25"/>
      <c r="BW175" s="79"/>
    </row>
    <row r="176" spans="1:75" s="24" customFormat="1">
      <c r="A176" s="25"/>
      <c r="C176" s="25"/>
      <c r="BW176" s="79"/>
    </row>
    <row r="177" spans="1:75" s="24" customFormat="1">
      <c r="A177" s="25"/>
      <c r="C177" s="25"/>
      <c r="BW177" s="79"/>
    </row>
    <row r="178" spans="1:75" s="24" customFormat="1">
      <c r="A178" s="25"/>
      <c r="C178" s="25"/>
      <c r="BW178" s="79"/>
    </row>
    <row r="179" spans="1:75" s="24" customFormat="1">
      <c r="A179" s="25"/>
      <c r="C179" s="25"/>
      <c r="BW179" s="79"/>
    </row>
    <row r="180" spans="1:75" s="24" customFormat="1">
      <c r="A180" s="25"/>
      <c r="C180" s="25"/>
      <c r="BW180" s="79"/>
    </row>
    <row r="181" spans="1:75" s="24" customFormat="1">
      <c r="A181" s="25"/>
      <c r="C181" s="25"/>
      <c r="BW181" s="79"/>
    </row>
    <row r="182" spans="1:75" s="24" customFormat="1">
      <c r="A182" s="25"/>
      <c r="C182" s="25"/>
      <c r="BW182" s="79"/>
    </row>
    <row r="183" spans="1:75" s="24" customFormat="1">
      <c r="A183" s="25"/>
      <c r="C183" s="25"/>
      <c r="BW183" s="79"/>
    </row>
    <row r="184" spans="1:75" s="24" customFormat="1">
      <c r="A184" s="25"/>
      <c r="C184" s="25"/>
      <c r="BW184" s="79"/>
    </row>
    <row r="185" spans="1:75" s="24" customFormat="1">
      <c r="A185" s="25"/>
      <c r="C185" s="25"/>
      <c r="BW185" s="79"/>
    </row>
    <row r="186" spans="1:75" s="24" customFormat="1">
      <c r="A186" s="25"/>
      <c r="C186" s="25"/>
      <c r="BW186" s="79"/>
    </row>
    <row r="187" spans="1:75" s="24" customFormat="1">
      <c r="A187" s="25"/>
      <c r="C187" s="25"/>
      <c r="BW187" s="79"/>
    </row>
    <row r="188" spans="1:75" s="24" customFormat="1">
      <c r="A188" s="25"/>
      <c r="C188" s="25"/>
      <c r="BW188" s="79"/>
    </row>
    <row r="189" spans="1:75" s="24" customFormat="1">
      <c r="A189" s="25"/>
      <c r="B189" s="25"/>
      <c r="C189" s="25"/>
      <c r="BW189" s="79"/>
    </row>
    <row r="190" spans="1:75" s="24" customFormat="1">
      <c r="A190" s="25"/>
      <c r="B190" s="25"/>
      <c r="C190" s="25"/>
      <c r="BW190" s="79"/>
    </row>
    <row r="191" spans="1:75" s="24" customFormat="1">
      <c r="A191" s="25"/>
      <c r="B191" s="25"/>
      <c r="C191" s="25"/>
      <c r="BW191" s="79"/>
    </row>
    <row r="192" spans="1:75" s="24" customFormat="1">
      <c r="A192" s="25"/>
      <c r="B192" s="25"/>
      <c r="C192" s="25"/>
      <c r="BW192" s="79"/>
    </row>
    <row r="193" spans="1:75" s="24" customFormat="1">
      <c r="A193" s="25"/>
      <c r="B193" s="25"/>
      <c r="C193" s="25"/>
      <c r="BW193" s="79"/>
    </row>
    <row r="194" spans="1:75" s="24" customFormat="1">
      <c r="A194" s="25"/>
      <c r="B194" s="25"/>
      <c r="C194" s="25"/>
      <c r="BW194" s="79"/>
    </row>
    <row r="195" spans="1:75" s="24" customFormat="1">
      <c r="A195" s="25"/>
      <c r="B195" s="25"/>
      <c r="C195" s="25"/>
      <c r="BW195" s="79"/>
    </row>
    <row r="196" spans="1:75" s="24" customFormat="1">
      <c r="A196" s="25"/>
      <c r="B196" s="25"/>
      <c r="C196" s="25"/>
      <c r="BW196" s="79"/>
    </row>
    <row r="197" spans="1:75" s="24" customFormat="1">
      <c r="A197" s="25"/>
      <c r="B197" s="25"/>
      <c r="C197" s="25"/>
      <c r="BW197" s="79"/>
    </row>
    <row r="198" spans="1:75" s="24" customFormat="1">
      <c r="A198" s="25"/>
      <c r="B198" s="25"/>
      <c r="C198" s="25"/>
      <c r="BW198" s="79"/>
    </row>
  </sheetData>
  <sheetProtection selectLockedCells="1" selectUnlockedCells="1"/>
  <mergeCells count="11">
    <mergeCell ref="BQ76:BU78"/>
    <mergeCell ref="D5:O5"/>
    <mergeCell ref="Q5:AB5"/>
    <mergeCell ref="AC5:AN5"/>
    <mergeCell ref="BS5:BT5"/>
    <mergeCell ref="BD5:BL5"/>
    <mergeCell ref="A6:B9"/>
    <mergeCell ref="A2:B2"/>
    <mergeCell ref="A4:B4"/>
    <mergeCell ref="AQ5:AW5"/>
    <mergeCell ref="AX5:BC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B193"/>
  <sheetViews>
    <sheetView showGridLines="0" zoomScale="80" zoomScaleNormal="80" workbookViewId="0">
      <pane xSplit="2" ySplit="10" topLeftCell="BB59" activePane="bottomRight" state="frozen"/>
      <selection activeCell="U54" sqref="U54"/>
      <selection pane="topRight" activeCell="U54" sqref="U54"/>
      <selection pane="bottomLeft" activeCell="U54" sqref="U54"/>
      <selection pane="bottomRight" activeCell="BL79" sqref="BL79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46" width="10.7109375" style="16" customWidth="1"/>
    <col min="47" max="47" width="10.7109375" style="24" customWidth="1"/>
    <col min="48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7" bestFit="1" customWidth="1"/>
    <col min="80" max="16384" width="9.140625" style="16"/>
  </cols>
  <sheetData>
    <row r="1" spans="1:80">
      <c r="A1" s="101" t="s">
        <v>115</v>
      </c>
      <c r="B1" s="101"/>
      <c r="C1" s="10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33"/>
      <c r="AL1" s="24"/>
      <c r="AM1" s="24"/>
      <c r="AN1" s="24"/>
      <c r="AO1" s="24"/>
      <c r="AP1" s="24"/>
      <c r="AQ1" s="24"/>
      <c r="AR1" s="24"/>
      <c r="AS1" s="24"/>
      <c r="AT1" s="24"/>
      <c r="AV1" s="24"/>
    </row>
    <row r="2" spans="1:80" ht="15" customHeight="1">
      <c r="A2" s="139" t="s">
        <v>404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33"/>
      <c r="AL2" s="24"/>
      <c r="AM2" s="24"/>
      <c r="AN2" s="24"/>
      <c r="AO2" s="24"/>
      <c r="AP2" s="24"/>
      <c r="AQ2" s="24"/>
      <c r="AR2" s="24"/>
      <c r="AS2" s="24"/>
      <c r="AT2" s="24"/>
      <c r="AV2" s="24"/>
    </row>
    <row r="3" spans="1:80">
      <c r="A3" s="101" t="s">
        <v>114</v>
      </c>
      <c r="B3" s="101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33"/>
      <c r="AL3" s="24"/>
      <c r="AM3" s="24"/>
      <c r="AN3" s="24"/>
      <c r="AO3" s="24"/>
      <c r="AP3" s="24"/>
      <c r="AQ3" s="24"/>
      <c r="AR3" s="24"/>
      <c r="AS3" s="24"/>
      <c r="AT3" s="24"/>
      <c r="AV3" s="24"/>
    </row>
    <row r="4" spans="1:80" ht="15" thickBot="1">
      <c r="A4" s="139" t="s">
        <v>405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33"/>
      <c r="AL4" s="24"/>
      <c r="AM4" s="24"/>
      <c r="AN4" s="24"/>
      <c r="AO4" s="24"/>
      <c r="AP4" s="24"/>
      <c r="AQ4" s="24"/>
      <c r="AR4" s="24"/>
      <c r="AS4" s="24"/>
      <c r="AT4" s="24"/>
      <c r="AV4" s="24"/>
      <c r="BW4" s="128" t="s">
        <v>327</v>
      </c>
      <c r="BY4" s="70"/>
    </row>
    <row r="5" spans="1:80" ht="15" customHeight="1">
      <c r="A5" s="71"/>
      <c r="B5" s="72"/>
      <c r="C5" s="72"/>
      <c r="D5" s="140" t="s">
        <v>107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0" t="s">
        <v>107</v>
      </c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0" t="s">
        <v>107</v>
      </c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71" t="s">
        <v>107</v>
      </c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35"/>
      <c r="AW5" s="120"/>
      <c r="AX5" s="115" t="s">
        <v>107</v>
      </c>
      <c r="AY5" s="119"/>
      <c r="AZ5" s="119"/>
      <c r="BA5" s="119"/>
      <c r="BB5" s="119"/>
      <c r="BC5" s="119"/>
      <c r="BD5" s="160" t="s">
        <v>107</v>
      </c>
      <c r="BE5" s="161"/>
      <c r="BF5" s="161"/>
      <c r="BG5" s="161"/>
      <c r="BH5" s="161"/>
      <c r="BI5" s="161"/>
      <c r="BJ5" s="161"/>
      <c r="BK5" s="161"/>
      <c r="BL5" s="162"/>
      <c r="BM5" s="72"/>
      <c r="BN5" s="72"/>
      <c r="BO5" s="72"/>
      <c r="BP5" s="72"/>
      <c r="BQ5" s="142" t="s">
        <v>110</v>
      </c>
      <c r="BR5" s="163"/>
      <c r="BS5" s="163"/>
      <c r="BT5" s="163"/>
      <c r="BU5" s="163"/>
      <c r="BV5" s="163"/>
      <c r="BW5" s="163"/>
      <c r="BX5" s="163"/>
      <c r="BY5" s="164"/>
    </row>
    <row r="6" spans="1:80" ht="52.5" customHeight="1">
      <c r="A6" s="165" t="s">
        <v>357</v>
      </c>
      <c r="B6" s="166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27" t="s">
        <v>200</v>
      </c>
      <c r="AM6" s="27" t="s">
        <v>201</v>
      </c>
      <c r="AN6" s="27" t="s">
        <v>202</v>
      </c>
      <c r="AO6" s="27" t="s">
        <v>203</v>
      </c>
      <c r="AP6" s="27" t="s">
        <v>204</v>
      </c>
      <c r="AQ6" s="27" t="s">
        <v>205</v>
      </c>
      <c r="AR6" s="27" t="s">
        <v>206</v>
      </c>
      <c r="AS6" s="27" t="s">
        <v>207</v>
      </c>
      <c r="AT6" s="27" t="s">
        <v>208</v>
      </c>
      <c r="AU6" s="27" t="s">
        <v>209</v>
      </c>
      <c r="AV6" s="27" t="s">
        <v>210</v>
      </c>
      <c r="AW6" s="27" t="s">
        <v>211</v>
      </c>
      <c r="AX6" s="27" t="s">
        <v>212</v>
      </c>
      <c r="AY6" s="27" t="s">
        <v>213</v>
      </c>
      <c r="AZ6" s="27" t="s">
        <v>214</v>
      </c>
      <c r="BA6" s="27" t="s">
        <v>215</v>
      </c>
      <c r="BB6" s="27" t="s">
        <v>216</v>
      </c>
      <c r="BC6" s="27" t="s">
        <v>217</v>
      </c>
      <c r="BD6" s="27" t="s">
        <v>218</v>
      </c>
      <c r="BE6" s="27" t="s">
        <v>219</v>
      </c>
      <c r="BF6" s="27" t="s">
        <v>220</v>
      </c>
      <c r="BG6" s="27" t="s">
        <v>221</v>
      </c>
      <c r="BH6" s="27" t="s">
        <v>222</v>
      </c>
      <c r="BI6" s="27" t="s">
        <v>223</v>
      </c>
      <c r="BJ6" s="27" t="s">
        <v>224</v>
      </c>
      <c r="BK6" s="27" t="s">
        <v>225</v>
      </c>
      <c r="BL6" s="27" t="s">
        <v>226</v>
      </c>
      <c r="BM6" s="27" t="s">
        <v>227</v>
      </c>
      <c r="BN6" s="27" t="s">
        <v>228</v>
      </c>
      <c r="BO6" s="27" t="s">
        <v>229</v>
      </c>
      <c r="BP6" s="58" t="s">
        <v>116</v>
      </c>
      <c r="BQ6" s="32" t="s">
        <v>71</v>
      </c>
      <c r="BR6" s="27" t="s">
        <v>72</v>
      </c>
      <c r="BS6" s="58" t="s">
        <v>111</v>
      </c>
      <c r="BT6" s="32" t="s">
        <v>113</v>
      </c>
      <c r="BU6" s="27" t="s">
        <v>73</v>
      </c>
      <c r="BV6" s="58" t="s">
        <v>112</v>
      </c>
      <c r="BW6" s="27" t="s">
        <v>100</v>
      </c>
      <c r="BX6" s="61" t="s">
        <v>74</v>
      </c>
      <c r="BY6" s="64" t="s">
        <v>121</v>
      </c>
    </row>
    <row r="7" spans="1:80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47"/>
      <c r="BQ7" s="29" t="s">
        <v>75</v>
      </c>
      <c r="BR7" s="29" t="s">
        <v>76</v>
      </c>
      <c r="BS7" s="40" t="s">
        <v>77</v>
      </c>
      <c r="BT7" s="29" t="s">
        <v>78</v>
      </c>
      <c r="BU7" s="29" t="s">
        <v>79</v>
      </c>
      <c r="BV7" s="47" t="s">
        <v>80</v>
      </c>
      <c r="BW7" s="59" t="s">
        <v>81</v>
      </c>
      <c r="BX7" s="46" t="s">
        <v>82</v>
      </c>
      <c r="BY7" s="44" t="s">
        <v>83</v>
      </c>
    </row>
    <row r="8" spans="1:80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27" t="s">
        <v>10</v>
      </c>
      <c r="AM8" s="27" t="s">
        <v>11</v>
      </c>
      <c r="AN8" s="27" t="s">
        <v>305</v>
      </c>
      <c r="AO8" s="27" t="s">
        <v>306</v>
      </c>
      <c r="AP8" s="27" t="s">
        <v>12</v>
      </c>
      <c r="AQ8" s="27" t="s">
        <v>13</v>
      </c>
      <c r="AR8" s="27" t="s">
        <v>307</v>
      </c>
      <c r="AS8" s="27" t="s">
        <v>308</v>
      </c>
      <c r="AT8" s="27" t="s">
        <v>309</v>
      </c>
      <c r="AU8" s="27" t="s">
        <v>14</v>
      </c>
      <c r="AV8" s="27" t="s">
        <v>310</v>
      </c>
      <c r="AW8" s="27" t="s">
        <v>311</v>
      </c>
      <c r="AX8" s="27" t="s">
        <v>312</v>
      </c>
      <c r="AY8" s="27" t="s">
        <v>313</v>
      </c>
      <c r="AZ8" s="27" t="s">
        <v>314</v>
      </c>
      <c r="BA8" s="27" t="s">
        <v>315</v>
      </c>
      <c r="BB8" s="27" t="s">
        <v>316</v>
      </c>
      <c r="BC8" s="27" t="s">
        <v>317</v>
      </c>
      <c r="BD8" s="27" t="s">
        <v>318</v>
      </c>
      <c r="BE8" s="27" t="s">
        <v>15</v>
      </c>
      <c r="BF8" s="27" t="s">
        <v>16</v>
      </c>
      <c r="BG8" s="27" t="s">
        <v>17</v>
      </c>
      <c r="BH8" s="27" t="s">
        <v>319</v>
      </c>
      <c r="BI8" s="27" t="s">
        <v>320</v>
      </c>
      <c r="BJ8" s="27" t="s">
        <v>321</v>
      </c>
      <c r="BK8" s="27" t="s">
        <v>322</v>
      </c>
      <c r="BL8" s="27" t="s">
        <v>323</v>
      </c>
      <c r="BM8" s="27" t="s">
        <v>324</v>
      </c>
      <c r="BN8" s="27" t="s">
        <v>325</v>
      </c>
      <c r="BO8" s="27" t="s">
        <v>326</v>
      </c>
      <c r="BP8" s="47" t="s">
        <v>1</v>
      </c>
      <c r="BQ8" s="62" t="s">
        <v>84</v>
      </c>
      <c r="BR8" s="31" t="s">
        <v>85</v>
      </c>
      <c r="BS8" s="63" t="s">
        <v>86</v>
      </c>
      <c r="BT8" s="62" t="s">
        <v>87</v>
      </c>
      <c r="BU8" s="31" t="s">
        <v>88</v>
      </c>
      <c r="BV8" s="47" t="s">
        <v>89</v>
      </c>
      <c r="BW8" s="27" t="s">
        <v>101</v>
      </c>
      <c r="BX8" s="48" t="s">
        <v>90</v>
      </c>
      <c r="BY8" s="56" t="s">
        <v>91</v>
      </c>
    </row>
    <row r="9" spans="1:80" ht="15.75" customHeight="1">
      <c r="A9" s="149"/>
      <c r="B9" s="150"/>
      <c r="C9" s="55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29" t="s">
        <v>75</v>
      </c>
      <c r="BR9" s="29" t="s">
        <v>76</v>
      </c>
      <c r="BS9" s="47" t="s">
        <v>77</v>
      </c>
      <c r="BT9" s="29" t="s">
        <v>78</v>
      </c>
      <c r="BU9" s="29" t="s">
        <v>79</v>
      </c>
      <c r="BV9" s="47" t="s">
        <v>80</v>
      </c>
      <c r="BW9" s="29" t="s">
        <v>81</v>
      </c>
      <c r="BX9" s="48" t="s">
        <v>82</v>
      </c>
      <c r="BY9" s="56" t="s">
        <v>83</v>
      </c>
      <c r="CA9" s="77" t="s">
        <v>18</v>
      </c>
    </row>
    <row r="10" spans="1:80">
      <c r="A10" s="50" t="s">
        <v>98</v>
      </c>
      <c r="B10" s="51" t="s">
        <v>19</v>
      </c>
      <c r="C10" s="54" t="s">
        <v>44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45"/>
      <c r="BT10" s="45"/>
      <c r="BU10" s="45"/>
      <c r="BV10" s="45"/>
      <c r="BW10" s="45"/>
      <c r="BX10" s="45"/>
      <c r="BY10" s="57"/>
    </row>
    <row r="11" spans="1:80" ht="14.25" customHeight="1">
      <c r="A11" s="92" t="s">
        <v>435</v>
      </c>
      <c r="B11" s="21" t="s">
        <v>328</v>
      </c>
      <c r="C11" s="88" t="s">
        <v>122</v>
      </c>
      <c r="D11" s="81">
        <v>93403.630152271449</v>
      </c>
      <c r="E11" s="81">
        <v>123.97866051523036</v>
      </c>
      <c r="F11" s="81">
        <v>1.2158702487736794</v>
      </c>
      <c r="G11" s="81">
        <v>57.2550907873593</v>
      </c>
      <c r="H11" s="81">
        <v>21992.732871760978</v>
      </c>
      <c r="I11" s="81">
        <v>1373.2141858627417</v>
      </c>
      <c r="J11" s="81">
        <v>0.81192796706159354</v>
      </c>
      <c r="K11" s="81">
        <v>33.514303908642241</v>
      </c>
      <c r="L11" s="81">
        <v>1.3506472894871229</v>
      </c>
      <c r="M11" s="81">
        <v>3.0850898321192765E-2</v>
      </c>
      <c r="N11" s="81">
        <v>14.765916841179736</v>
      </c>
      <c r="O11" s="81">
        <v>227.85351862864098</v>
      </c>
      <c r="P11" s="81">
        <v>0</v>
      </c>
      <c r="Q11" s="81">
        <v>11.683291496470469</v>
      </c>
      <c r="R11" s="81">
        <v>4.3837890539876136</v>
      </c>
      <c r="S11" s="81">
        <v>6.2482207907723364</v>
      </c>
      <c r="T11" s="81">
        <v>3.8221431824716906E-2</v>
      </c>
      <c r="U11" s="81">
        <v>1.4125107680449172</v>
      </c>
      <c r="V11" s="81">
        <v>5.4903999123028182</v>
      </c>
      <c r="W11" s="81">
        <v>0</v>
      </c>
      <c r="X11" s="81">
        <v>0</v>
      </c>
      <c r="Y11" s="81">
        <v>11.480772478958754</v>
      </c>
      <c r="Z11" s="81">
        <v>35.770177502001019</v>
      </c>
      <c r="AA11" s="81">
        <v>63.640175281481156</v>
      </c>
      <c r="AB11" s="81">
        <v>1.5901168017412788</v>
      </c>
      <c r="AC11" s="81">
        <v>18.515198578547643</v>
      </c>
      <c r="AD11" s="81">
        <v>684.16868031194633</v>
      </c>
      <c r="AE11" s="81">
        <v>1.6475604724823822E-3</v>
      </c>
      <c r="AF11" s="81">
        <v>8803.6902262273834</v>
      </c>
      <c r="AG11" s="81">
        <v>241.91835836448547</v>
      </c>
      <c r="AH11" s="81">
        <v>52.446888041988025</v>
      </c>
      <c r="AI11" s="81">
        <v>1.1478814375346926</v>
      </c>
      <c r="AJ11" s="81">
        <v>3.466753179672136</v>
      </c>
      <c r="AK11" s="81">
        <v>9.9153646085352349</v>
      </c>
      <c r="AL11" s="81">
        <v>4.382922459564003E-2</v>
      </c>
      <c r="AM11" s="81">
        <v>4901.2031867491969</v>
      </c>
      <c r="AN11" s="81">
        <v>1.3912509862920324</v>
      </c>
      <c r="AO11" s="81">
        <v>48.782152967825922</v>
      </c>
      <c r="AP11" s="81">
        <v>6.8961315571951651</v>
      </c>
      <c r="AQ11" s="81">
        <v>0.83054966178774159</v>
      </c>
      <c r="AR11" s="81">
        <v>12.63689179145255</v>
      </c>
      <c r="AS11" s="81">
        <v>2.4397436070967156</v>
      </c>
      <c r="AT11" s="81">
        <v>0</v>
      </c>
      <c r="AU11" s="81">
        <v>84.877837799223869</v>
      </c>
      <c r="AV11" s="81">
        <v>710.85243988816524</v>
      </c>
      <c r="AW11" s="81">
        <v>19.79608240105544</v>
      </c>
      <c r="AX11" s="81">
        <v>16.084319418868702</v>
      </c>
      <c r="AY11" s="81">
        <v>3.0175946844415478</v>
      </c>
      <c r="AZ11" s="81">
        <v>3.5344304952982197</v>
      </c>
      <c r="BA11" s="81">
        <v>7.8589771270259865</v>
      </c>
      <c r="BB11" s="81">
        <v>6.1076794368725455E-3</v>
      </c>
      <c r="BC11" s="81">
        <v>14.676806041396057</v>
      </c>
      <c r="BD11" s="81">
        <v>123.88513168007925</v>
      </c>
      <c r="BE11" s="81">
        <v>285.28045573370969</v>
      </c>
      <c r="BF11" s="81">
        <v>33.580997483617601</v>
      </c>
      <c r="BG11" s="81">
        <v>51.772411815446226</v>
      </c>
      <c r="BH11" s="81">
        <v>3.4592880228105551</v>
      </c>
      <c r="BI11" s="81">
        <v>5.1563160180915304</v>
      </c>
      <c r="BJ11" s="81">
        <v>13.390603463768516</v>
      </c>
      <c r="BK11" s="81">
        <v>59.060657458782863</v>
      </c>
      <c r="BL11" s="81">
        <v>136.71873123948421</v>
      </c>
      <c r="BM11" s="81">
        <v>23.190528179015658</v>
      </c>
      <c r="BN11" s="81">
        <v>2.1206939317732713E-3</v>
      </c>
      <c r="BO11" s="81">
        <v>0</v>
      </c>
      <c r="BP11" s="129">
        <v>133757.78824467718</v>
      </c>
      <c r="BQ11" s="81">
        <v>202439.0720513335</v>
      </c>
      <c r="BR11" s="81">
        <v>0</v>
      </c>
      <c r="BS11" s="129">
        <v>202439.0720513335</v>
      </c>
      <c r="BT11" s="81">
        <v>2852.3489125438764</v>
      </c>
      <c r="BU11" s="81">
        <v>-6.6639619241391443</v>
      </c>
      <c r="BV11" s="129">
        <v>2845.6849506197373</v>
      </c>
      <c r="BW11" s="81">
        <v>13675.007018452596</v>
      </c>
      <c r="BX11" s="129">
        <v>218959.76402040583</v>
      </c>
      <c r="BY11" s="130">
        <v>352717.55226508301</v>
      </c>
      <c r="BZ11" s="107"/>
      <c r="CB11" s="87"/>
    </row>
    <row r="12" spans="1:80" ht="14.25" customHeight="1">
      <c r="A12" s="33" t="s">
        <v>436</v>
      </c>
      <c r="B12" s="21" t="s">
        <v>329</v>
      </c>
      <c r="C12" s="108" t="s">
        <v>123</v>
      </c>
      <c r="D12" s="81">
        <v>74.281812023784056</v>
      </c>
      <c r="E12" s="81">
        <v>1176.2190889643134</v>
      </c>
      <c r="F12" s="81">
        <v>8.8362283379943025E-3</v>
      </c>
      <c r="G12" s="81">
        <v>324.49093680315343</v>
      </c>
      <c r="H12" s="81">
        <v>25.952817440548724</v>
      </c>
      <c r="I12" s="81">
        <v>0.33205895313620071</v>
      </c>
      <c r="J12" s="81">
        <v>1079.3451774370799</v>
      </c>
      <c r="K12" s="81">
        <v>0.31819208183206699</v>
      </c>
      <c r="L12" s="81">
        <v>1.5592512912050606E-2</v>
      </c>
      <c r="M12" s="81">
        <v>4.420886163509225E-3</v>
      </c>
      <c r="N12" s="81">
        <v>0.23507331526461275</v>
      </c>
      <c r="O12" s="81">
        <v>6.4883337462632609</v>
      </c>
      <c r="P12" s="81">
        <v>0.15578309815886512</v>
      </c>
      <c r="Q12" s="81">
        <v>3.7980390301821525</v>
      </c>
      <c r="R12" s="81">
        <v>9.2438955870313873E-3</v>
      </c>
      <c r="S12" s="81">
        <v>0.19117611080366986</v>
      </c>
      <c r="T12" s="81">
        <v>4.7385548698910602E-4</v>
      </c>
      <c r="U12" s="81">
        <v>9.8785553698061048E-3</v>
      </c>
      <c r="V12" s="81">
        <v>0.25335541463945577</v>
      </c>
      <c r="W12" s="81">
        <v>0</v>
      </c>
      <c r="X12" s="81">
        <v>0</v>
      </c>
      <c r="Y12" s="81">
        <v>74.277423744830912</v>
      </c>
      <c r="Z12" s="81">
        <v>2.4000770661505252E-3</v>
      </c>
      <c r="AA12" s="81">
        <v>0.47170098292097701</v>
      </c>
      <c r="AB12" s="81">
        <v>1.8390254325540815E-2</v>
      </c>
      <c r="AC12" s="81">
        <v>2.7734763056508354</v>
      </c>
      <c r="AD12" s="81">
        <v>1976.3805046393254</v>
      </c>
      <c r="AE12" s="81">
        <v>0</v>
      </c>
      <c r="AF12" s="81">
        <v>33.876072549656207</v>
      </c>
      <c r="AG12" s="81">
        <v>81.702609041414249</v>
      </c>
      <c r="AH12" s="81">
        <v>5.657573704891468</v>
      </c>
      <c r="AI12" s="81">
        <v>5.5694532083836026E-2</v>
      </c>
      <c r="AJ12" s="81">
        <v>0.60600937295169144</v>
      </c>
      <c r="AK12" s="81">
        <v>4.0778763901161108</v>
      </c>
      <c r="AL12" s="81">
        <v>5.7643291360808058E-3</v>
      </c>
      <c r="AM12" s="81">
        <v>186.04385897562076</v>
      </c>
      <c r="AN12" s="81">
        <v>1.422287580571296</v>
      </c>
      <c r="AO12" s="81">
        <v>0.16342973748703452</v>
      </c>
      <c r="AP12" s="81">
        <v>12.068085589970863</v>
      </c>
      <c r="AQ12" s="81">
        <v>4.2084359617863193E-2</v>
      </c>
      <c r="AR12" s="81">
        <v>0.1510204787171425</v>
      </c>
      <c r="AS12" s="81">
        <v>0.13060350987291822</v>
      </c>
      <c r="AT12" s="81">
        <v>0</v>
      </c>
      <c r="AU12" s="81">
        <v>8.8823526537492883E-2</v>
      </c>
      <c r="AV12" s="81">
        <v>5.2306279266841536</v>
      </c>
      <c r="AW12" s="81">
        <v>0.45869162553777948</v>
      </c>
      <c r="AX12" s="81">
        <v>2.2664241094816392E-2</v>
      </c>
      <c r="AY12" s="81">
        <v>0.17516113118820525</v>
      </c>
      <c r="AZ12" s="81">
        <v>1.7242465697644909E-2</v>
      </c>
      <c r="BA12" s="81">
        <v>1.863894460861535E-3</v>
      </c>
      <c r="BB12" s="81">
        <v>1.1259789964980134E-3</v>
      </c>
      <c r="BC12" s="81">
        <v>3.5383687751003818</v>
      </c>
      <c r="BD12" s="81">
        <v>43.970729404462588</v>
      </c>
      <c r="BE12" s="81">
        <v>3.7798648701315392</v>
      </c>
      <c r="BF12" s="81">
        <v>0.13586405014402497</v>
      </c>
      <c r="BG12" s="81">
        <v>0.33740010041191099</v>
      </c>
      <c r="BH12" s="81">
        <v>2.9377515512021005E-2</v>
      </c>
      <c r="BI12" s="81">
        <v>2.7657226303377361E-2</v>
      </c>
      <c r="BJ12" s="81">
        <v>1.9519789789595603E-2</v>
      </c>
      <c r="BK12" s="81">
        <v>0.58370807874233566</v>
      </c>
      <c r="BL12" s="81">
        <v>1.0281261269540518</v>
      </c>
      <c r="BM12" s="81">
        <v>9.5749546602186566</v>
      </c>
      <c r="BN12" s="81">
        <v>1.0764674645084386E-5</v>
      </c>
      <c r="BO12" s="81">
        <v>0</v>
      </c>
      <c r="BP12" s="129">
        <v>5141.0589386618876</v>
      </c>
      <c r="BQ12" s="81">
        <v>5903.7583218900227</v>
      </c>
      <c r="BR12" s="81">
        <v>0</v>
      </c>
      <c r="BS12" s="129">
        <v>5903.7583218900227</v>
      </c>
      <c r="BT12" s="81">
        <v>13.881000000000002</v>
      </c>
      <c r="BU12" s="81">
        <v>267.88263419465437</v>
      </c>
      <c r="BV12" s="129">
        <v>281.7636341946544</v>
      </c>
      <c r="BW12" s="81">
        <v>23.558147902717785</v>
      </c>
      <c r="BX12" s="129">
        <v>6209.080103987395</v>
      </c>
      <c r="BY12" s="130">
        <v>11350.139042649284</v>
      </c>
      <c r="BZ12" s="107"/>
      <c r="CB12" s="87"/>
    </row>
    <row r="13" spans="1:80" ht="14.25" customHeight="1">
      <c r="A13" s="33" t="s">
        <v>437</v>
      </c>
      <c r="B13" s="21" t="s">
        <v>358</v>
      </c>
      <c r="C13" s="108" t="s">
        <v>124</v>
      </c>
      <c r="D13" s="81">
        <v>4.5770242958660069E-3</v>
      </c>
      <c r="E13" s="81">
        <v>9.7573667744573736E-4</v>
      </c>
      <c r="F13" s="81">
        <v>1301.9721055352968</v>
      </c>
      <c r="G13" s="81">
        <v>3.2617602896944244E-2</v>
      </c>
      <c r="H13" s="81">
        <v>53.011245205108288</v>
      </c>
      <c r="I13" s="81">
        <v>6.9426893496330883E-3</v>
      </c>
      <c r="J13" s="81">
        <v>1.6939755319864865E-3</v>
      </c>
      <c r="K13" s="81">
        <v>9.57224441018187E-3</v>
      </c>
      <c r="L13" s="81">
        <v>1.2046230209432772E-3</v>
      </c>
      <c r="M13" s="81">
        <v>0</v>
      </c>
      <c r="N13" s="81">
        <v>8.268068129485719E-3</v>
      </c>
      <c r="O13" s="81">
        <v>1.6477444562515411E-3</v>
      </c>
      <c r="P13" s="81">
        <v>5.6291469407567679E-4</v>
      </c>
      <c r="Q13" s="81">
        <v>1.9044933785887459E-2</v>
      </c>
      <c r="R13" s="81">
        <v>1.7730530526948586E-3</v>
      </c>
      <c r="S13" s="81">
        <v>6.6031922871350518E-3</v>
      </c>
      <c r="T13" s="81">
        <v>2.3321917771871903E-4</v>
      </c>
      <c r="U13" s="81">
        <v>1.6910396105110437E-3</v>
      </c>
      <c r="V13" s="81">
        <v>2.3079992793413073E-3</v>
      </c>
      <c r="W13" s="81">
        <v>0</v>
      </c>
      <c r="X13" s="81">
        <v>0</v>
      </c>
      <c r="Y13" s="81">
        <v>14.318529532965819</v>
      </c>
      <c r="Z13" s="81">
        <v>1.4808941229664354E-3</v>
      </c>
      <c r="AA13" s="81">
        <v>7.0001237449297787E-2</v>
      </c>
      <c r="AB13" s="81">
        <v>2.0702012307142127E-3</v>
      </c>
      <c r="AC13" s="81">
        <v>7.306451471934941E-3</v>
      </c>
      <c r="AD13" s="81">
        <v>0.40433157913198237</v>
      </c>
      <c r="AE13" s="81">
        <v>0</v>
      </c>
      <c r="AF13" s="81">
        <v>34.400635802893305</v>
      </c>
      <c r="AG13" s="81">
        <v>30.01810434729164</v>
      </c>
      <c r="AH13" s="81">
        <v>2.115484427424753E-2</v>
      </c>
      <c r="AI13" s="81">
        <v>1.4854517164198822E-3</v>
      </c>
      <c r="AJ13" s="81">
        <v>3.3025367188312584E-3</v>
      </c>
      <c r="AK13" s="81">
        <v>5.2407297985987023E-3</v>
      </c>
      <c r="AL13" s="81">
        <v>0</v>
      </c>
      <c r="AM13" s="81">
        <v>3192.2345930662082</v>
      </c>
      <c r="AN13" s="81">
        <v>1.0178891550179701</v>
      </c>
      <c r="AO13" s="81">
        <v>23.699504312998936</v>
      </c>
      <c r="AP13" s="81">
        <v>3.4375225859524607E-2</v>
      </c>
      <c r="AQ13" s="81">
        <v>2.1185328486341862E-3</v>
      </c>
      <c r="AR13" s="81">
        <v>8.201947226314411E-3</v>
      </c>
      <c r="AS13" s="81">
        <v>1.3933105188714269E-2</v>
      </c>
      <c r="AT13" s="81">
        <v>0</v>
      </c>
      <c r="AU13" s="81">
        <v>17.276655564968568</v>
      </c>
      <c r="AV13" s="81">
        <v>150.64696948765544</v>
      </c>
      <c r="AW13" s="81">
        <v>1.9954171115090836E-2</v>
      </c>
      <c r="AX13" s="81">
        <v>1.1235199180525997E-4</v>
      </c>
      <c r="AY13" s="81">
        <v>3.1885819658463901E-3</v>
      </c>
      <c r="AZ13" s="81">
        <v>2.3991228818490244E-2</v>
      </c>
      <c r="BA13" s="81">
        <v>0.12147797151196721</v>
      </c>
      <c r="BB13" s="81">
        <v>6.1609506065253301E-5</v>
      </c>
      <c r="BC13" s="81">
        <v>1.2443119350125764E-2</v>
      </c>
      <c r="BD13" s="81">
        <v>4.5439055619864555E-2</v>
      </c>
      <c r="BE13" s="81">
        <v>57.127998714153073</v>
      </c>
      <c r="BF13" s="81">
        <v>61.025000301568774</v>
      </c>
      <c r="BG13" s="81">
        <v>61.282377697049483</v>
      </c>
      <c r="BH13" s="81">
        <v>2.6120107116092273</v>
      </c>
      <c r="BI13" s="81">
        <v>2.7839662336576239</v>
      </c>
      <c r="BJ13" s="81">
        <v>12.43776159135329</v>
      </c>
      <c r="BK13" s="81">
        <v>0.94799894492816306</v>
      </c>
      <c r="BL13" s="81">
        <v>10.804380259071062</v>
      </c>
      <c r="BM13" s="81">
        <v>2.4049530040345233</v>
      </c>
      <c r="BN13" s="81">
        <v>0</v>
      </c>
      <c r="BO13" s="81">
        <v>0</v>
      </c>
      <c r="BP13" s="129">
        <v>5030.9240663554046</v>
      </c>
      <c r="BQ13" s="81">
        <v>3863.0729590868086</v>
      </c>
      <c r="BR13" s="81">
        <v>0</v>
      </c>
      <c r="BS13" s="129">
        <v>3863.0729590868086</v>
      </c>
      <c r="BT13" s="81">
        <v>0</v>
      </c>
      <c r="BU13" s="81">
        <v>12.756568584682045</v>
      </c>
      <c r="BV13" s="129">
        <v>12.756568584682045</v>
      </c>
      <c r="BW13" s="81">
        <v>537.25019534817193</v>
      </c>
      <c r="BX13" s="129">
        <v>4413.0797230196622</v>
      </c>
      <c r="BY13" s="130">
        <v>9444.0037893750668</v>
      </c>
      <c r="BZ13" s="107"/>
      <c r="CB13" s="87"/>
    </row>
    <row r="14" spans="1:80" ht="14.25" customHeight="1">
      <c r="A14" s="33" t="s">
        <v>438</v>
      </c>
      <c r="B14" s="21" t="s">
        <v>359</v>
      </c>
      <c r="C14" s="108" t="s">
        <v>3</v>
      </c>
      <c r="D14" s="81">
        <v>182.0080005401415</v>
      </c>
      <c r="E14" s="81">
        <v>6.8752332461093557</v>
      </c>
      <c r="F14" s="81">
        <v>1.216426580581755E-2</v>
      </c>
      <c r="G14" s="81">
        <v>8710.4609932328549</v>
      </c>
      <c r="H14" s="81">
        <v>53.463589602925133</v>
      </c>
      <c r="I14" s="81">
        <v>49.11547737092878</v>
      </c>
      <c r="J14" s="81">
        <v>1.3905319762544006</v>
      </c>
      <c r="K14" s="81">
        <v>0.75475876709868361</v>
      </c>
      <c r="L14" s="81">
        <v>1.4553007662511719E-2</v>
      </c>
      <c r="M14" s="81">
        <v>162.54125011040077</v>
      </c>
      <c r="N14" s="81">
        <v>1295.0269488677097</v>
      </c>
      <c r="O14" s="81">
        <v>21.725163403732136</v>
      </c>
      <c r="P14" s="81">
        <v>1.9393254869435874</v>
      </c>
      <c r="Q14" s="81">
        <v>2785.4031991466331</v>
      </c>
      <c r="R14" s="81">
        <v>4720.03928277875</v>
      </c>
      <c r="S14" s="81">
        <v>31.349077583239527</v>
      </c>
      <c r="T14" s="81">
        <v>1.2311182308985387</v>
      </c>
      <c r="U14" s="81">
        <v>5.9816989251931913E-6</v>
      </c>
      <c r="V14" s="81">
        <v>0.1832778911819366</v>
      </c>
      <c r="W14" s="81">
        <v>0</v>
      </c>
      <c r="X14" s="81">
        <v>0</v>
      </c>
      <c r="Y14" s="81">
        <v>337.66925862415866</v>
      </c>
      <c r="Z14" s="81">
        <v>2.9671408935363335</v>
      </c>
      <c r="AA14" s="81">
        <v>5.0442632651995298</v>
      </c>
      <c r="AB14" s="81">
        <v>38.781384480630642</v>
      </c>
      <c r="AC14" s="81">
        <v>16.968682444894792</v>
      </c>
      <c r="AD14" s="81">
        <v>18896.431510039052</v>
      </c>
      <c r="AE14" s="81">
        <v>0.18678946100476954</v>
      </c>
      <c r="AF14" s="81">
        <v>2318.9674135809551</v>
      </c>
      <c r="AG14" s="81">
        <v>2685.1263589064242</v>
      </c>
      <c r="AH14" s="81">
        <v>74.104614135133218</v>
      </c>
      <c r="AI14" s="81">
        <v>0.47224718763641577</v>
      </c>
      <c r="AJ14" s="81">
        <v>1.9035777135776123E-2</v>
      </c>
      <c r="AK14" s="81">
        <v>187.60410026963328</v>
      </c>
      <c r="AL14" s="81">
        <v>2.1168562732221018E-2</v>
      </c>
      <c r="AM14" s="81">
        <v>10.741322083090118</v>
      </c>
      <c r="AN14" s="81">
        <v>5.90370647418695E-3</v>
      </c>
      <c r="AO14" s="81">
        <v>1.6432830081515424</v>
      </c>
      <c r="AP14" s="81">
        <v>0.96085241658049059</v>
      </c>
      <c r="AQ14" s="81">
        <v>3.4654359111030798E-2</v>
      </c>
      <c r="AR14" s="81">
        <v>78.809335782219478</v>
      </c>
      <c r="AS14" s="81">
        <v>6.8354739489018268</v>
      </c>
      <c r="AT14" s="81">
        <v>0</v>
      </c>
      <c r="AU14" s="81">
        <v>16.637676099263476</v>
      </c>
      <c r="AV14" s="81">
        <v>127.97155335415319</v>
      </c>
      <c r="AW14" s="81">
        <v>109.87798982727597</v>
      </c>
      <c r="AX14" s="81">
        <v>13.590456921072906</v>
      </c>
      <c r="AY14" s="81">
        <v>0.46640958473839528</v>
      </c>
      <c r="AZ14" s="81">
        <v>1.0251908370547125</v>
      </c>
      <c r="BA14" s="81">
        <v>9.2664697749425802</v>
      </c>
      <c r="BB14" s="81">
        <v>5.4823322203629361E-4</v>
      </c>
      <c r="BC14" s="81">
        <v>4.5415421632933271</v>
      </c>
      <c r="BD14" s="81">
        <v>328.93375114090583</v>
      </c>
      <c r="BE14" s="81">
        <v>74.544228213919993</v>
      </c>
      <c r="BF14" s="81">
        <v>10.110207825866807</v>
      </c>
      <c r="BG14" s="81">
        <v>60.752520781654233</v>
      </c>
      <c r="BH14" s="81">
        <v>0.10561539049244549</v>
      </c>
      <c r="BI14" s="81">
        <v>0.31493159589345743</v>
      </c>
      <c r="BJ14" s="81">
        <v>0.23799285057652136</v>
      </c>
      <c r="BK14" s="81">
        <v>24.365555419854861</v>
      </c>
      <c r="BL14" s="81">
        <v>2.8317367302429721</v>
      </c>
      <c r="BM14" s="81">
        <v>229.81146443917632</v>
      </c>
      <c r="BN14" s="81">
        <v>1.5000084476789223E-3</v>
      </c>
      <c r="BO14" s="81">
        <v>0</v>
      </c>
      <c r="BP14" s="129">
        <v>43702.316085615676</v>
      </c>
      <c r="BQ14" s="81">
        <v>48.936762260093502</v>
      </c>
      <c r="BR14" s="81">
        <v>0</v>
      </c>
      <c r="BS14" s="129">
        <v>48.936762260093502</v>
      </c>
      <c r="BT14" s="81">
        <v>0</v>
      </c>
      <c r="BU14" s="81">
        <v>1936.4564403772461</v>
      </c>
      <c r="BV14" s="129">
        <v>1936.4564403772461</v>
      </c>
      <c r="BW14" s="81">
        <v>35131.178955841722</v>
      </c>
      <c r="BX14" s="129">
        <v>37116.572158479059</v>
      </c>
      <c r="BY14" s="130">
        <v>80818.888244094735</v>
      </c>
      <c r="BZ14" s="107"/>
      <c r="CB14" s="87"/>
    </row>
    <row r="15" spans="1:80" ht="14.25" customHeight="1">
      <c r="A15" s="33" t="s">
        <v>439</v>
      </c>
      <c r="B15" s="21" t="s">
        <v>330</v>
      </c>
      <c r="C15" s="108" t="s">
        <v>51</v>
      </c>
      <c r="D15" s="81">
        <v>6711.9627126279493</v>
      </c>
      <c r="E15" s="81">
        <v>45.615741871362296</v>
      </c>
      <c r="F15" s="81">
        <v>1193.3991528740644</v>
      </c>
      <c r="G15" s="81">
        <v>219.15424753103966</v>
      </c>
      <c r="H15" s="81">
        <v>17960.235796447578</v>
      </c>
      <c r="I15" s="81">
        <v>102.3088685283394</v>
      </c>
      <c r="J15" s="81">
        <v>0.86682989601751403</v>
      </c>
      <c r="K15" s="81">
        <v>0</v>
      </c>
      <c r="L15" s="81">
        <v>6.063235377901667</v>
      </c>
      <c r="M15" s="81">
        <v>0</v>
      </c>
      <c r="N15" s="81">
        <v>64.442464092774216</v>
      </c>
      <c r="O15" s="81">
        <v>10.019747651139699</v>
      </c>
      <c r="P15" s="81">
        <v>20.700158153114156</v>
      </c>
      <c r="Q15" s="81">
        <v>36.702438630995523</v>
      </c>
      <c r="R15" s="81">
        <v>118.79672911260938</v>
      </c>
      <c r="S15" s="81">
        <v>14.349366791429045</v>
      </c>
      <c r="T15" s="81">
        <v>6.3626374035260086E-2</v>
      </c>
      <c r="U15" s="81">
        <v>4.4736975802526995E-2</v>
      </c>
      <c r="V15" s="81">
        <v>0</v>
      </c>
      <c r="W15" s="81">
        <v>0</v>
      </c>
      <c r="X15" s="81">
        <v>0</v>
      </c>
      <c r="Y15" s="81">
        <v>1283.5607477909971</v>
      </c>
      <c r="Z15" s="81">
        <v>0.19232346688597748</v>
      </c>
      <c r="AA15" s="81">
        <v>26.239331039116596</v>
      </c>
      <c r="AB15" s="81">
        <v>2.8312016506120008</v>
      </c>
      <c r="AC15" s="81">
        <v>44.828534111430407</v>
      </c>
      <c r="AD15" s="81">
        <v>341.64321066475605</v>
      </c>
      <c r="AE15" s="81">
        <v>16.019994208065889</v>
      </c>
      <c r="AF15" s="81">
        <v>7625.2449514572481</v>
      </c>
      <c r="AG15" s="81">
        <v>3202.9121819526758</v>
      </c>
      <c r="AH15" s="81">
        <v>118.26376362861014</v>
      </c>
      <c r="AI15" s="81">
        <v>3.2052679740562833</v>
      </c>
      <c r="AJ15" s="81">
        <v>133.55781336809241</v>
      </c>
      <c r="AK15" s="81">
        <v>14.948333276431244</v>
      </c>
      <c r="AL15" s="81">
        <v>0</v>
      </c>
      <c r="AM15" s="81">
        <v>14879.092983389155</v>
      </c>
      <c r="AN15" s="81">
        <v>0.80157324715877987</v>
      </c>
      <c r="AO15" s="81">
        <v>91.754366880884007</v>
      </c>
      <c r="AP15" s="81">
        <v>227.64404976861204</v>
      </c>
      <c r="AQ15" s="81">
        <v>3.1837771224493383</v>
      </c>
      <c r="AR15" s="81">
        <v>201.69626367498566</v>
      </c>
      <c r="AS15" s="81">
        <v>42.356636261864658</v>
      </c>
      <c r="AT15" s="81">
        <v>0</v>
      </c>
      <c r="AU15" s="81">
        <v>54.341277407403041</v>
      </c>
      <c r="AV15" s="81">
        <v>269.75876557497418</v>
      </c>
      <c r="AW15" s="81">
        <v>148.54788759959595</v>
      </c>
      <c r="AX15" s="81">
        <v>0.97566664440002349</v>
      </c>
      <c r="AY15" s="81">
        <v>12.928557696767532</v>
      </c>
      <c r="AZ15" s="81">
        <v>5.8977390594398607</v>
      </c>
      <c r="BA15" s="81">
        <v>30.951674612861744</v>
      </c>
      <c r="BB15" s="81">
        <v>0</v>
      </c>
      <c r="BC15" s="81">
        <v>15.217928255133629</v>
      </c>
      <c r="BD15" s="81">
        <v>104.99766176935756</v>
      </c>
      <c r="BE15" s="81">
        <v>846.18718903744002</v>
      </c>
      <c r="BF15" s="81">
        <v>551.97100857542785</v>
      </c>
      <c r="BG15" s="81">
        <v>1830.6569885158051</v>
      </c>
      <c r="BH15" s="81">
        <v>16.286179232077682</v>
      </c>
      <c r="BI15" s="81">
        <v>28.403015482449284</v>
      </c>
      <c r="BJ15" s="81">
        <v>47.447892966812191</v>
      </c>
      <c r="BK15" s="81">
        <v>110.59229478716581</v>
      </c>
      <c r="BL15" s="81">
        <v>764.33792756792127</v>
      </c>
      <c r="BM15" s="81">
        <v>241.35665461636864</v>
      </c>
      <c r="BN15" s="81">
        <v>3.2505289030962419E-4</v>
      </c>
      <c r="BO15" s="81">
        <v>0</v>
      </c>
      <c r="BP15" s="129">
        <v>59845.559792324551</v>
      </c>
      <c r="BQ15" s="81">
        <v>271689.07124093926</v>
      </c>
      <c r="BR15" s="81">
        <v>0</v>
      </c>
      <c r="BS15" s="129">
        <v>271689.07124093926</v>
      </c>
      <c r="BT15" s="81">
        <v>0</v>
      </c>
      <c r="BU15" s="81">
        <v>6568.4274675284278</v>
      </c>
      <c r="BV15" s="129">
        <v>6568.4274675284278</v>
      </c>
      <c r="BW15" s="81">
        <v>23958.192641580099</v>
      </c>
      <c r="BX15" s="129">
        <v>302215.69135004777</v>
      </c>
      <c r="BY15" s="130">
        <v>362061.25114237232</v>
      </c>
      <c r="BZ15" s="107"/>
      <c r="CB15" s="87"/>
    </row>
    <row r="16" spans="1:80" ht="14.25" customHeight="1">
      <c r="A16" s="33" t="s">
        <v>440</v>
      </c>
      <c r="B16" s="21" t="s">
        <v>331</v>
      </c>
      <c r="C16" s="108" t="s">
        <v>52</v>
      </c>
      <c r="D16" s="81">
        <v>22.63281196142794</v>
      </c>
      <c r="E16" s="81">
        <v>4.1577476947461394</v>
      </c>
      <c r="F16" s="81">
        <v>48.428284052684745</v>
      </c>
      <c r="G16" s="81">
        <v>60.399984283729786</v>
      </c>
      <c r="H16" s="81">
        <v>142.45904596544247</v>
      </c>
      <c r="I16" s="81">
        <v>9475.9130814251876</v>
      </c>
      <c r="J16" s="81">
        <v>33.429754357619451</v>
      </c>
      <c r="K16" s="81">
        <v>40.479838424603372</v>
      </c>
      <c r="L16" s="81">
        <v>26.922636510325727</v>
      </c>
      <c r="M16" s="81">
        <v>0</v>
      </c>
      <c r="N16" s="81">
        <v>0.18782443705477378</v>
      </c>
      <c r="O16" s="81">
        <v>0.13122452579346777</v>
      </c>
      <c r="P16" s="81">
        <v>69.734109909918061</v>
      </c>
      <c r="Q16" s="81">
        <v>150.70715471505071</v>
      </c>
      <c r="R16" s="81">
        <v>14.831661033171173</v>
      </c>
      <c r="S16" s="81">
        <v>223.11181354164182</v>
      </c>
      <c r="T16" s="81">
        <v>3.1158155736721611E-3</v>
      </c>
      <c r="U16" s="81">
        <v>0</v>
      </c>
      <c r="V16" s="81">
        <v>0</v>
      </c>
      <c r="W16" s="81">
        <v>0</v>
      </c>
      <c r="X16" s="81">
        <v>0</v>
      </c>
      <c r="Y16" s="81">
        <v>888.88723918085259</v>
      </c>
      <c r="Z16" s="81">
        <v>12.122736112389429</v>
      </c>
      <c r="AA16" s="81">
        <v>1.4238986772862596</v>
      </c>
      <c r="AB16" s="81">
        <v>5.2502732764978672</v>
      </c>
      <c r="AC16" s="81">
        <v>14.004053260778186</v>
      </c>
      <c r="AD16" s="81">
        <v>335.30153679849417</v>
      </c>
      <c r="AE16" s="81">
        <v>31.751583130211252</v>
      </c>
      <c r="AF16" s="81">
        <v>482.26484797203773</v>
      </c>
      <c r="AG16" s="81">
        <v>690.29153863373324</v>
      </c>
      <c r="AH16" s="81">
        <v>100.56902255201655</v>
      </c>
      <c r="AI16" s="81">
        <v>8.014846291805694E-2</v>
      </c>
      <c r="AJ16" s="81">
        <v>7.1799266203078433</v>
      </c>
      <c r="AK16" s="81">
        <v>21.048562097470231</v>
      </c>
      <c r="AL16" s="81">
        <v>0</v>
      </c>
      <c r="AM16" s="81">
        <v>109.76260293591285</v>
      </c>
      <c r="AN16" s="81">
        <v>1.0056795733492676</v>
      </c>
      <c r="AO16" s="81">
        <v>38.971611054818197</v>
      </c>
      <c r="AP16" s="81">
        <v>36.571149723785418</v>
      </c>
      <c r="AQ16" s="81">
        <v>5.4822730852716886</v>
      </c>
      <c r="AR16" s="81">
        <v>4.8344700780691321</v>
      </c>
      <c r="AS16" s="81">
        <v>5.4668234272107981</v>
      </c>
      <c r="AT16" s="81">
        <v>0</v>
      </c>
      <c r="AU16" s="81">
        <v>6.7746206113876939</v>
      </c>
      <c r="AV16" s="81">
        <v>50.449906703853614</v>
      </c>
      <c r="AW16" s="81">
        <v>333.03246554414409</v>
      </c>
      <c r="AX16" s="81">
        <v>2.5318942354736653</v>
      </c>
      <c r="AY16" s="81">
        <v>101.70754388052347</v>
      </c>
      <c r="AZ16" s="81">
        <v>10.446018992249435</v>
      </c>
      <c r="BA16" s="81">
        <v>2.4571057569475734</v>
      </c>
      <c r="BB16" s="81">
        <v>0</v>
      </c>
      <c r="BC16" s="81">
        <v>137.32446183165635</v>
      </c>
      <c r="BD16" s="81">
        <v>56.398969156452011</v>
      </c>
      <c r="BE16" s="81">
        <v>113.38889601134638</v>
      </c>
      <c r="BF16" s="81">
        <v>18.703168695169335</v>
      </c>
      <c r="BG16" s="81">
        <v>160.24929069958682</v>
      </c>
      <c r="BH16" s="81">
        <v>1.9100886963763126E-2</v>
      </c>
      <c r="BI16" s="81">
        <v>6.5061298079975725</v>
      </c>
      <c r="BJ16" s="81">
        <v>10.180511799277177</v>
      </c>
      <c r="BK16" s="81">
        <v>25.015803416374848</v>
      </c>
      <c r="BL16" s="81">
        <v>121.18809799214235</v>
      </c>
      <c r="BM16" s="81">
        <v>160.90399041368093</v>
      </c>
      <c r="BN16" s="81">
        <v>0.85591807948978005</v>
      </c>
      <c r="BO16" s="81">
        <v>0</v>
      </c>
      <c r="BP16" s="129">
        <v>14423.933959822099</v>
      </c>
      <c r="BQ16" s="81">
        <v>42992.951129261324</v>
      </c>
      <c r="BR16" s="81">
        <v>0</v>
      </c>
      <c r="BS16" s="129">
        <v>42992.951129261324</v>
      </c>
      <c r="BT16" s="81">
        <v>0</v>
      </c>
      <c r="BU16" s="81">
        <v>2526.3605378247571</v>
      </c>
      <c r="BV16" s="129">
        <v>2526.3605378247571</v>
      </c>
      <c r="BW16" s="81">
        <v>41102.813045785166</v>
      </c>
      <c r="BX16" s="129">
        <v>86622.124712871257</v>
      </c>
      <c r="BY16" s="130">
        <v>101046.05867269335</v>
      </c>
      <c r="BZ16" s="107"/>
      <c r="CB16" s="87"/>
    </row>
    <row r="17" spans="1:80" ht="14.25" customHeight="1">
      <c r="A17" s="33" t="s">
        <v>441</v>
      </c>
      <c r="B17" s="21" t="s">
        <v>360</v>
      </c>
      <c r="C17" s="108" t="s">
        <v>125</v>
      </c>
      <c r="D17" s="81">
        <v>70.845223474537832</v>
      </c>
      <c r="E17" s="81">
        <v>13.835484077085917</v>
      </c>
      <c r="F17" s="81">
        <v>1.6787285402518692</v>
      </c>
      <c r="G17" s="81">
        <v>567.52831249858082</v>
      </c>
      <c r="H17" s="81">
        <v>59.585022413796992</v>
      </c>
      <c r="I17" s="81">
        <v>307.81526240010493</v>
      </c>
      <c r="J17" s="81">
        <v>1145.4311101688563</v>
      </c>
      <c r="K17" s="81">
        <v>0</v>
      </c>
      <c r="L17" s="81">
        <v>1.7470172551617418</v>
      </c>
      <c r="M17" s="81">
        <v>0</v>
      </c>
      <c r="N17" s="81">
        <v>0</v>
      </c>
      <c r="O17" s="81">
        <v>0.21617761843871572</v>
      </c>
      <c r="P17" s="81">
        <v>71.880712017074842</v>
      </c>
      <c r="Q17" s="81">
        <v>101.49979886167787</v>
      </c>
      <c r="R17" s="81">
        <v>8.0163702737588984</v>
      </c>
      <c r="S17" s="81">
        <v>153.55907658644148</v>
      </c>
      <c r="T17" s="81">
        <v>0.15430880809951517</v>
      </c>
      <c r="U17" s="81">
        <v>0.33769600815035822</v>
      </c>
      <c r="V17" s="81">
        <v>0</v>
      </c>
      <c r="W17" s="81">
        <v>0</v>
      </c>
      <c r="X17" s="81">
        <v>0</v>
      </c>
      <c r="Y17" s="81">
        <v>2461.0356756837641</v>
      </c>
      <c r="Z17" s="81">
        <v>6.9043667812550149</v>
      </c>
      <c r="AA17" s="81">
        <v>26.306652088134555</v>
      </c>
      <c r="AB17" s="81">
        <v>39.918835151658556</v>
      </c>
      <c r="AC17" s="81">
        <v>5.876959172635317</v>
      </c>
      <c r="AD17" s="81">
        <v>6566.6159144138783</v>
      </c>
      <c r="AE17" s="81">
        <v>0.84975968999266316</v>
      </c>
      <c r="AF17" s="81">
        <v>338.78731319262715</v>
      </c>
      <c r="AG17" s="81">
        <v>95.310382014536913</v>
      </c>
      <c r="AH17" s="81">
        <v>58.41715468049442</v>
      </c>
      <c r="AI17" s="81">
        <v>0.54820814997803979</v>
      </c>
      <c r="AJ17" s="81">
        <v>42.626750616583095</v>
      </c>
      <c r="AK17" s="81">
        <v>3.2170199548133014</v>
      </c>
      <c r="AL17" s="81">
        <v>0</v>
      </c>
      <c r="AM17" s="81">
        <v>415.44304089397377</v>
      </c>
      <c r="AN17" s="81">
        <v>0.16452309944535812</v>
      </c>
      <c r="AO17" s="81">
        <v>16.919457322431306</v>
      </c>
      <c r="AP17" s="81">
        <v>213.35929117581139</v>
      </c>
      <c r="AQ17" s="81">
        <v>9.4308248707200715</v>
      </c>
      <c r="AR17" s="81">
        <v>10.396883106277379</v>
      </c>
      <c r="AS17" s="81">
        <v>10.484493126511316</v>
      </c>
      <c r="AT17" s="81">
        <v>0</v>
      </c>
      <c r="AU17" s="81">
        <v>4.0964426319013212</v>
      </c>
      <c r="AV17" s="81">
        <v>233.88623739731614</v>
      </c>
      <c r="AW17" s="81">
        <v>402.40913149397232</v>
      </c>
      <c r="AX17" s="81">
        <v>0.49351146356977704</v>
      </c>
      <c r="AY17" s="81">
        <v>25.440168212869963</v>
      </c>
      <c r="AZ17" s="81">
        <v>6.0688237442379114</v>
      </c>
      <c r="BA17" s="81">
        <v>1.4208610139953515</v>
      </c>
      <c r="BB17" s="81">
        <v>0</v>
      </c>
      <c r="BC17" s="81">
        <v>12.594970932409938</v>
      </c>
      <c r="BD17" s="81">
        <v>102.02678090088716</v>
      </c>
      <c r="BE17" s="81">
        <v>49.264611178735642</v>
      </c>
      <c r="BF17" s="81">
        <v>18.688507201598007</v>
      </c>
      <c r="BG17" s="81">
        <v>4.5962927249268333</v>
      </c>
      <c r="BH17" s="81">
        <v>0</v>
      </c>
      <c r="BI17" s="81">
        <v>8.017302573411877</v>
      </c>
      <c r="BJ17" s="81">
        <v>10.626080175322844</v>
      </c>
      <c r="BK17" s="81">
        <v>86.198496941973687</v>
      </c>
      <c r="BL17" s="81">
        <v>31.255685317138251</v>
      </c>
      <c r="BM17" s="81">
        <v>80.852368352915278</v>
      </c>
      <c r="BN17" s="81">
        <v>9.333633837639398E-3</v>
      </c>
      <c r="BO17" s="81">
        <v>0</v>
      </c>
      <c r="BP17" s="129">
        <v>13904.689412078558</v>
      </c>
      <c r="BQ17" s="81">
        <v>3558.0386935750994</v>
      </c>
      <c r="BR17" s="81">
        <v>153.20915947787032</v>
      </c>
      <c r="BS17" s="129">
        <v>3711.2478530529697</v>
      </c>
      <c r="BT17" s="81">
        <v>4.3030963213597015</v>
      </c>
      <c r="BU17" s="81">
        <v>60.24601939846184</v>
      </c>
      <c r="BV17" s="129">
        <v>64.549115719821543</v>
      </c>
      <c r="BW17" s="81">
        <v>1208.8340361654032</v>
      </c>
      <c r="BX17" s="129">
        <v>4984.6310049381937</v>
      </c>
      <c r="BY17" s="130">
        <v>18889.320417016752</v>
      </c>
      <c r="BZ17" s="107"/>
      <c r="CB17" s="87"/>
    </row>
    <row r="18" spans="1:80" ht="14.25" customHeight="1">
      <c r="A18" s="33" t="s">
        <v>442</v>
      </c>
      <c r="B18" s="21" t="s">
        <v>332</v>
      </c>
      <c r="C18" s="108" t="s">
        <v>126</v>
      </c>
      <c r="D18" s="81">
        <v>57.901132918758933</v>
      </c>
      <c r="E18" s="81">
        <v>5.2947771710656735</v>
      </c>
      <c r="F18" s="81">
        <v>1.0793152668895962</v>
      </c>
      <c r="G18" s="81">
        <v>50.577939161052264</v>
      </c>
      <c r="H18" s="81">
        <v>877.58770392113956</v>
      </c>
      <c r="I18" s="81">
        <v>497.2661271027406</v>
      </c>
      <c r="J18" s="81">
        <v>28.419626389398317</v>
      </c>
      <c r="K18" s="81">
        <v>0</v>
      </c>
      <c r="L18" s="81">
        <v>2223.455692805499</v>
      </c>
      <c r="M18" s="81">
        <v>0</v>
      </c>
      <c r="N18" s="81">
        <v>0</v>
      </c>
      <c r="O18" s="81">
        <v>25.669925815447733</v>
      </c>
      <c r="P18" s="81">
        <v>48.822850588457491</v>
      </c>
      <c r="Q18" s="81">
        <v>1005.4076821311442</v>
      </c>
      <c r="R18" s="81">
        <v>5.2582519553055391</v>
      </c>
      <c r="S18" s="81">
        <v>22.94241922147501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98.90620241868217</v>
      </c>
      <c r="Z18" s="81">
        <v>3.0694390355990571</v>
      </c>
      <c r="AA18" s="81">
        <v>96.866908414685483</v>
      </c>
      <c r="AB18" s="81">
        <v>7.4370802931089974</v>
      </c>
      <c r="AC18" s="81">
        <v>34.487248906111162</v>
      </c>
      <c r="AD18" s="81">
        <v>259.88138040451497</v>
      </c>
      <c r="AE18" s="81">
        <v>1.5902020272778508</v>
      </c>
      <c r="AF18" s="81">
        <v>185.77047653121835</v>
      </c>
      <c r="AG18" s="81">
        <v>177.83145318113156</v>
      </c>
      <c r="AH18" s="81">
        <v>62.552813635028592</v>
      </c>
      <c r="AI18" s="81">
        <v>7.7905471742605554</v>
      </c>
      <c r="AJ18" s="81">
        <v>239.42524463995076</v>
      </c>
      <c r="AK18" s="81">
        <v>97.424828150126771</v>
      </c>
      <c r="AL18" s="81">
        <v>0</v>
      </c>
      <c r="AM18" s="81">
        <v>176.48127222402385</v>
      </c>
      <c r="AN18" s="81">
        <v>603.21457893281433</v>
      </c>
      <c r="AO18" s="81">
        <v>404.29337821394478</v>
      </c>
      <c r="AP18" s="81">
        <v>4038.6433366505125</v>
      </c>
      <c r="AQ18" s="81">
        <v>47.604823703103584</v>
      </c>
      <c r="AR18" s="81">
        <v>111.82277806769665</v>
      </c>
      <c r="AS18" s="81">
        <v>39.534494881036565</v>
      </c>
      <c r="AT18" s="81">
        <v>0</v>
      </c>
      <c r="AU18" s="81">
        <v>20.217830945621145</v>
      </c>
      <c r="AV18" s="81">
        <v>366.02499699380587</v>
      </c>
      <c r="AW18" s="81">
        <v>1469.7326211768197</v>
      </c>
      <c r="AX18" s="81">
        <v>5.6644574823842442</v>
      </c>
      <c r="AY18" s="81">
        <v>294.08223888633324</v>
      </c>
      <c r="AZ18" s="81">
        <v>40.387412180174593</v>
      </c>
      <c r="BA18" s="81">
        <v>0.61732087652444145</v>
      </c>
      <c r="BB18" s="81">
        <v>0</v>
      </c>
      <c r="BC18" s="81">
        <v>673.81217093190639</v>
      </c>
      <c r="BD18" s="81">
        <v>326.1080270251818</v>
      </c>
      <c r="BE18" s="81">
        <v>330.17918643238016</v>
      </c>
      <c r="BF18" s="81">
        <v>86.387793654687613</v>
      </c>
      <c r="BG18" s="81">
        <v>50.872758507732719</v>
      </c>
      <c r="BH18" s="81">
        <v>0</v>
      </c>
      <c r="BI18" s="81">
        <v>28.981219743745715</v>
      </c>
      <c r="BJ18" s="81">
        <v>48.831206811642389</v>
      </c>
      <c r="BK18" s="81">
        <v>64.492276900997666</v>
      </c>
      <c r="BL18" s="81">
        <v>102.35227970312492</v>
      </c>
      <c r="BM18" s="81">
        <v>31.470854191256233</v>
      </c>
      <c r="BN18" s="81">
        <v>2.3516989897971914E-3</v>
      </c>
      <c r="BO18" s="81">
        <v>0</v>
      </c>
      <c r="BP18" s="129">
        <v>15484.528936076507</v>
      </c>
      <c r="BQ18" s="81">
        <v>4699.235619887203</v>
      </c>
      <c r="BR18" s="81">
        <v>0</v>
      </c>
      <c r="BS18" s="129">
        <v>4699.235619887203</v>
      </c>
      <c r="BT18" s="81">
        <v>0</v>
      </c>
      <c r="BU18" s="81">
        <v>565.12292962523406</v>
      </c>
      <c r="BV18" s="129">
        <v>565.12292962523406</v>
      </c>
      <c r="BW18" s="81">
        <v>1119.7243730048338</v>
      </c>
      <c r="BX18" s="129">
        <v>6384.0829225172711</v>
      </c>
      <c r="BY18" s="130">
        <v>21868.61185859378</v>
      </c>
      <c r="BZ18" s="107"/>
      <c r="CB18" s="87"/>
    </row>
    <row r="19" spans="1:80" ht="14.25" customHeight="1">
      <c r="A19" s="33" t="s">
        <v>443</v>
      </c>
      <c r="B19" s="21" t="s">
        <v>333</v>
      </c>
      <c r="C19" s="108" t="s">
        <v>127</v>
      </c>
      <c r="D19" s="81">
        <v>8.2102174565668706E-2</v>
      </c>
      <c r="E19" s="81">
        <v>9.6520208684380869E-5</v>
      </c>
      <c r="F19" s="81">
        <v>1.5817969809570596E-2</v>
      </c>
      <c r="G19" s="81">
        <v>1.6880863078540562</v>
      </c>
      <c r="H19" s="81">
        <v>29.777425284604671</v>
      </c>
      <c r="I19" s="81">
        <v>45.127005840859013</v>
      </c>
      <c r="J19" s="81">
        <v>0.37083667709153834</v>
      </c>
      <c r="K19" s="81">
        <v>105.4097465285552</v>
      </c>
      <c r="L19" s="81">
        <v>107.36599846828729</v>
      </c>
      <c r="M19" s="81">
        <v>4.4828477241683487E-8</v>
      </c>
      <c r="N19" s="81">
        <v>0.4328415767979954</v>
      </c>
      <c r="O19" s="81">
        <v>0.924592170929601</v>
      </c>
      <c r="P19" s="81">
        <v>0.37986029601888027</v>
      </c>
      <c r="Q19" s="81">
        <v>3.0524361913765068</v>
      </c>
      <c r="R19" s="81">
        <v>4.0035813406411793E-3</v>
      </c>
      <c r="S19" s="81">
        <v>0.28399513930106673</v>
      </c>
      <c r="T19" s="81">
        <v>0</v>
      </c>
      <c r="U19" s="81">
        <v>0.54863381325166194</v>
      </c>
      <c r="V19" s="81">
        <v>0</v>
      </c>
      <c r="W19" s="81">
        <v>0</v>
      </c>
      <c r="X19" s="81">
        <v>0</v>
      </c>
      <c r="Y19" s="81">
        <v>1.4451811194319333</v>
      </c>
      <c r="Z19" s="81">
        <v>1.3826106359165452E-8</v>
      </c>
      <c r="AA19" s="81">
        <v>4.0663759410636E-3</v>
      </c>
      <c r="AB19" s="81">
        <v>3.4813995490311496</v>
      </c>
      <c r="AC19" s="81">
        <v>3.029531292552698</v>
      </c>
      <c r="AD19" s="81">
        <v>5.3213164456278177</v>
      </c>
      <c r="AE19" s="81">
        <v>0.42939960012924616</v>
      </c>
      <c r="AF19" s="81">
        <v>243.67098858240334</v>
      </c>
      <c r="AG19" s="81">
        <v>792.20254464142022</v>
      </c>
      <c r="AH19" s="81">
        <v>0.44632019136922718</v>
      </c>
      <c r="AI19" s="81">
        <v>0.21638689986439585</v>
      </c>
      <c r="AJ19" s="81">
        <v>2.3136258683885671E-4</v>
      </c>
      <c r="AK19" s="81">
        <v>31.63787435281586</v>
      </c>
      <c r="AL19" s="81">
        <v>32.679525101680369</v>
      </c>
      <c r="AM19" s="81">
        <v>22.882891635017135</v>
      </c>
      <c r="AN19" s="81">
        <v>64.687654534319933</v>
      </c>
      <c r="AO19" s="81">
        <v>233.86786672935801</v>
      </c>
      <c r="AP19" s="81">
        <v>3016.6487125954818</v>
      </c>
      <c r="AQ19" s="81">
        <v>2.1532219754333082</v>
      </c>
      <c r="AR19" s="81">
        <v>15.171519674486717</v>
      </c>
      <c r="AS19" s="81">
        <v>7.6399624572595943</v>
      </c>
      <c r="AT19" s="81">
        <v>0</v>
      </c>
      <c r="AU19" s="81">
        <v>48.150836937838299</v>
      </c>
      <c r="AV19" s="81">
        <v>369.43386032624949</v>
      </c>
      <c r="AW19" s="81">
        <v>258.77375570182841</v>
      </c>
      <c r="AX19" s="81">
        <v>2.8146239267234296</v>
      </c>
      <c r="AY19" s="81">
        <v>56.682955544813829</v>
      </c>
      <c r="AZ19" s="81">
        <v>7.0648616418465906</v>
      </c>
      <c r="BA19" s="81">
        <v>0.18627067548983911</v>
      </c>
      <c r="BB19" s="81">
        <v>1.9487079680526218E-7</v>
      </c>
      <c r="BC19" s="81">
        <v>124.02631189708084</v>
      </c>
      <c r="BD19" s="81">
        <v>112.80588247012236</v>
      </c>
      <c r="BE19" s="81">
        <v>771.6750233881927</v>
      </c>
      <c r="BF19" s="81">
        <v>144.66990253481146</v>
      </c>
      <c r="BG19" s="81">
        <v>87.848839019895948</v>
      </c>
      <c r="BH19" s="81">
        <v>6.1475749370689536</v>
      </c>
      <c r="BI19" s="81">
        <v>25.895197105714033</v>
      </c>
      <c r="BJ19" s="81">
        <v>119.71008992319193</v>
      </c>
      <c r="BK19" s="81">
        <v>12.276565670084285</v>
      </c>
      <c r="BL19" s="81">
        <v>26.467973814890861</v>
      </c>
      <c r="BM19" s="81">
        <v>74.1261673939362</v>
      </c>
      <c r="BN19" s="81">
        <v>0</v>
      </c>
      <c r="BO19" s="81">
        <v>0</v>
      </c>
      <c r="BP19" s="129">
        <v>7021.8367668203682</v>
      </c>
      <c r="BQ19" s="81">
        <v>0</v>
      </c>
      <c r="BR19" s="81">
        <v>0</v>
      </c>
      <c r="BS19" s="129">
        <v>0</v>
      </c>
      <c r="BT19" s="81">
        <v>0</v>
      </c>
      <c r="BU19" s="81">
        <v>26.004293952799099</v>
      </c>
      <c r="BV19" s="129">
        <v>26.004293952799099</v>
      </c>
      <c r="BW19" s="81">
        <v>4.799550252771823</v>
      </c>
      <c r="BX19" s="129">
        <v>30.803844205570922</v>
      </c>
      <c r="BY19" s="130">
        <v>7052.6406110259395</v>
      </c>
      <c r="BZ19" s="107"/>
      <c r="CB19" s="87"/>
    </row>
    <row r="20" spans="1:80" ht="14.25" customHeight="1">
      <c r="A20" s="33" t="s">
        <v>444</v>
      </c>
      <c r="B20" s="21" t="s">
        <v>361</v>
      </c>
      <c r="C20" s="108" t="s">
        <v>128</v>
      </c>
      <c r="D20" s="81">
        <v>1288.5770758640297</v>
      </c>
      <c r="E20" s="81">
        <v>353.11738832644085</v>
      </c>
      <c r="F20" s="81">
        <v>1463.088844635718</v>
      </c>
      <c r="G20" s="81">
        <v>6685.963426037526</v>
      </c>
      <c r="H20" s="81">
        <v>725.29963542451037</v>
      </c>
      <c r="I20" s="81">
        <v>444.80922758637047</v>
      </c>
      <c r="J20" s="81">
        <v>145.53966187211523</v>
      </c>
      <c r="K20" s="81">
        <v>0</v>
      </c>
      <c r="L20" s="81">
        <v>17.164077570057582</v>
      </c>
      <c r="M20" s="81">
        <v>0</v>
      </c>
      <c r="N20" s="81">
        <v>0</v>
      </c>
      <c r="O20" s="81">
        <v>20.847629135963103</v>
      </c>
      <c r="P20" s="81">
        <v>47.453289486059866</v>
      </c>
      <c r="Q20" s="81">
        <v>3946.4311477765896</v>
      </c>
      <c r="R20" s="81">
        <v>1960.0318381427412</v>
      </c>
      <c r="S20" s="81">
        <v>138.43310484486639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57.738032282371869</v>
      </c>
      <c r="Z20" s="81">
        <v>27.935436276342944</v>
      </c>
      <c r="AA20" s="81">
        <v>0</v>
      </c>
      <c r="AB20" s="81">
        <v>310.1193519545057</v>
      </c>
      <c r="AC20" s="81">
        <v>706.51029916647724</v>
      </c>
      <c r="AD20" s="81">
        <v>11570.364161541867</v>
      </c>
      <c r="AE20" s="81">
        <v>1130.4933438541871</v>
      </c>
      <c r="AF20" s="81">
        <v>9425.0368576551082</v>
      </c>
      <c r="AG20" s="81">
        <v>2410.8850602735033</v>
      </c>
      <c r="AH20" s="81">
        <v>2446.7959122968491</v>
      </c>
      <c r="AI20" s="81">
        <v>1065.1010868216567</v>
      </c>
      <c r="AJ20" s="81">
        <v>227.96844344980022</v>
      </c>
      <c r="AK20" s="81">
        <v>1318.5649029393082</v>
      </c>
      <c r="AL20" s="81">
        <v>0</v>
      </c>
      <c r="AM20" s="81">
        <v>3244.0153573277821</v>
      </c>
      <c r="AN20" s="81">
        <v>12.79766478943864</v>
      </c>
      <c r="AO20" s="81">
        <v>137.55365949177423</v>
      </c>
      <c r="AP20" s="81">
        <v>1806.0733578137122</v>
      </c>
      <c r="AQ20" s="81">
        <v>14.262621322421312</v>
      </c>
      <c r="AR20" s="81">
        <v>103.39026348052424</v>
      </c>
      <c r="AS20" s="81">
        <v>201.32274055545881</v>
      </c>
      <c r="AT20" s="81">
        <v>0</v>
      </c>
      <c r="AU20" s="81">
        <v>392.8215744783173</v>
      </c>
      <c r="AV20" s="81">
        <v>2192.8764342827026</v>
      </c>
      <c r="AW20" s="81">
        <v>2493.2972171029801</v>
      </c>
      <c r="AX20" s="81">
        <v>58.908920709866344</v>
      </c>
      <c r="AY20" s="81">
        <v>331.14429414842925</v>
      </c>
      <c r="AZ20" s="81">
        <v>146.36655219784106</v>
      </c>
      <c r="BA20" s="81">
        <v>17.690417164159467</v>
      </c>
      <c r="BB20" s="81">
        <v>0</v>
      </c>
      <c r="BC20" s="81">
        <v>1736.0868006917387</v>
      </c>
      <c r="BD20" s="81">
        <v>1688.2324816277674</v>
      </c>
      <c r="BE20" s="81">
        <v>704.84293544166576</v>
      </c>
      <c r="BF20" s="81">
        <v>683.48800744196626</v>
      </c>
      <c r="BG20" s="81">
        <v>1105.0639616278788</v>
      </c>
      <c r="BH20" s="81">
        <v>0</v>
      </c>
      <c r="BI20" s="81">
        <v>29.438055597148512</v>
      </c>
      <c r="BJ20" s="81">
        <v>54.836856500227192</v>
      </c>
      <c r="BK20" s="81">
        <v>104.12472362552543</v>
      </c>
      <c r="BL20" s="81">
        <v>176.55909239808156</v>
      </c>
      <c r="BM20" s="81">
        <v>75.788662766119529</v>
      </c>
      <c r="BN20" s="81">
        <v>0.36929241799190587</v>
      </c>
      <c r="BO20" s="81">
        <v>0</v>
      </c>
      <c r="BP20" s="129">
        <v>65445.621180216483</v>
      </c>
      <c r="BQ20" s="81">
        <v>27697.124955065505</v>
      </c>
      <c r="BR20" s="81">
        <v>0</v>
      </c>
      <c r="BS20" s="129">
        <v>27697.124955065505</v>
      </c>
      <c r="BT20" s="81">
        <v>0</v>
      </c>
      <c r="BU20" s="81">
        <v>3972.1510917154237</v>
      </c>
      <c r="BV20" s="129">
        <v>3972.1510917154237</v>
      </c>
      <c r="BW20" s="81">
        <v>2760.8957280754335</v>
      </c>
      <c r="BX20" s="129">
        <v>34430.171774856361</v>
      </c>
      <c r="BY20" s="130">
        <v>99875.792955072844</v>
      </c>
      <c r="BZ20" s="107"/>
      <c r="CB20" s="87"/>
    </row>
    <row r="21" spans="1:80" ht="14.25" customHeight="1">
      <c r="A21" s="33" t="s">
        <v>445</v>
      </c>
      <c r="B21" s="21" t="s">
        <v>334</v>
      </c>
      <c r="C21" s="108" t="s">
        <v>129</v>
      </c>
      <c r="D21" s="81">
        <v>3923.1483320824414</v>
      </c>
      <c r="E21" s="81">
        <v>78.733913800535504</v>
      </c>
      <c r="F21" s="81">
        <v>6.6713502198150794</v>
      </c>
      <c r="G21" s="81">
        <v>4656.55301670688</v>
      </c>
      <c r="H21" s="81">
        <v>2215.1440503016793</v>
      </c>
      <c r="I21" s="81">
        <v>1867.4471043442641</v>
      </c>
      <c r="J21" s="81">
        <v>211.25183436286599</v>
      </c>
      <c r="K21" s="81">
        <v>0</v>
      </c>
      <c r="L21" s="81">
        <v>280.84481390772089</v>
      </c>
      <c r="M21" s="81">
        <v>0</v>
      </c>
      <c r="N21" s="81">
        <v>0</v>
      </c>
      <c r="O21" s="81">
        <v>156.22344781233704</v>
      </c>
      <c r="P21" s="81">
        <v>1842.4641886345385</v>
      </c>
      <c r="Q21" s="81">
        <v>1570.7852360263178</v>
      </c>
      <c r="R21" s="81">
        <v>103.35562910763632</v>
      </c>
      <c r="S21" s="81">
        <v>1001.995204508291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584.84320527379703</v>
      </c>
      <c r="Z21" s="81">
        <v>32.420642092631041</v>
      </c>
      <c r="AA21" s="81">
        <v>0</v>
      </c>
      <c r="AB21" s="81">
        <v>240.08460276152357</v>
      </c>
      <c r="AC21" s="81">
        <v>523.64444020072642</v>
      </c>
      <c r="AD21" s="81">
        <v>4102.1132229387485</v>
      </c>
      <c r="AE21" s="81">
        <v>192.44949484632559</v>
      </c>
      <c r="AF21" s="81">
        <v>185.91713313201836</v>
      </c>
      <c r="AG21" s="81">
        <v>303.67710513916563</v>
      </c>
      <c r="AH21" s="81">
        <v>406.65641466237781</v>
      </c>
      <c r="AI21" s="81">
        <v>14.743428233006567</v>
      </c>
      <c r="AJ21" s="81">
        <v>311.3531176975315</v>
      </c>
      <c r="AK21" s="81">
        <v>97.827727273807355</v>
      </c>
      <c r="AL21" s="81">
        <v>0</v>
      </c>
      <c r="AM21" s="81">
        <v>1300.0690705158502</v>
      </c>
      <c r="AN21" s="81">
        <v>46.698165005346368</v>
      </c>
      <c r="AO21" s="81">
        <v>92.161682273619334</v>
      </c>
      <c r="AP21" s="81">
        <v>371.41607694389501</v>
      </c>
      <c r="AQ21" s="81">
        <v>146.93773925300249</v>
      </c>
      <c r="AR21" s="81">
        <v>41.655932701017512</v>
      </c>
      <c r="AS21" s="81">
        <v>330.70931924264886</v>
      </c>
      <c r="AT21" s="81">
        <v>0</v>
      </c>
      <c r="AU21" s="81">
        <v>59.361505307875255</v>
      </c>
      <c r="AV21" s="81">
        <v>227.96443384075161</v>
      </c>
      <c r="AW21" s="81">
        <v>1243.7835306922468</v>
      </c>
      <c r="AX21" s="81">
        <v>19.0573579107865</v>
      </c>
      <c r="AY21" s="81">
        <v>102.53512693309884</v>
      </c>
      <c r="AZ21" s="81">
        <v>135.61028877021798</v>
      </c>
      <c r="BA21" s="81">
        <v>43.332526093575893</v>
      </c>
      <c r="BB21" s="81">
        <v>0</v>
      </c>
      <c r="BC21" s="81">
        <v>136.02008755515766</v>
      </c>
      <c r="BD21" s="81">
        <v>395.05157066493626</v>
      </c>
      <c r="BE21" s="81">
        <v>390.02890682225291</v>
      </c>
      <c r="BF21" s="81">
        <v>202.76012633594689</v>
      </c>
      <c r="BG21" s="81">
        <v>2887.8454275085023</v>
      </c>
      <c r="BH21" s="81">
        <v>0</v>
      </c>
      <c r="BI21" s="81">
        <v>38.330251097660337</v>
      </c>
      <c r="BJ21" s="81">
        <v>27.480429742279075</v>
      </c>
      <c r="BK21" s="81">
        <v>254.61530135588819</v>
      </c>
      <c r="BL21" s="81">
        <v>123.35190148565823</v>
      </c>
      <c r="BM21" s="81">
        <v>300.22355735983865</v>
      </c>
      <c r="BN21" s="81">
        <v>0.41018092589291988</v>
      </c>
      <c r="BO21" s="81">
        <v>0</v>
      </c>
      <c r="BP21" s="129">
        <v>33827.759152404913</v>
      </c>
      <c r="BQ21" s="81">
        <v>30551.180252839498</v>
      </c>
      <c r="BR21" s="81">
        <v>0</v>
      </c>
      <c r="BS21" s="129">
        <v>30551.180252839498</v>
      </c>
      <c r="BT21" s="81">
        <v>0</v>
      </c>
      <c r="BU21" s="81">
        <v>438.5048819300099</v>
      </c>
      <c r="BV21" s="129">
        <v>438.5048819300099</v>
      </c>
      <c r="BW21" s="81">
        <v>1513.5414661390687</v>
      </c>
      <c r="BX21" s="129">
        <v>32503.226600908576</v>
      </c>
      <c r="BY21" s="130">
        <v>66330.985753313493</v>
      </c>
      <c r="BZ21" s="107"/>
      <c r="CB21" s="87"/>
    </row>
    <row r="22" spans="1:80" ht="14.25" customHeight="1">
      <c r="A22" s="33" t="s">
        <v>446</v>
      </c>
      <c r="B22" s="21" t="s">
        <v>362</v>
      </c>
      <c r="C22" s="108" t="s">
        <v>130</v>
      </c>
      <c r="D22" s="81">
        <v>1120.6116576777727</v>
      </c>
      <c r="E22" s="81">
        <v>3.6642194460619372E-2</v>
      </c>
      <c r="F22" s="81">
        <v>46.21503545895191</v>
      </c>
      <c r="G22" s="81">
        <v>76.723139570806012</v>
      </c>
      <c r="H22" s="81">
        <v>212.96147278587674</v>
      </c>
      <c r="I22" s="81">
        <v>2.3435769989879569</v>
      </c>
      <c r="J22" s="81">
        <v>0.28438796311235348</v>
      </c>
      <c r="K22" s="81">
        <v>0</v>
      </c>
      <c r="L22" s="81">
        <v>1.5981536351950056</v>
      </c>
      <c r="M22" s="81">
        <v>0</v>
      </c>
      <c r="N22" s="81">
        <v>0</v>
      </c>
      <c r="O22" s="81">
        <v>117.2774160724865</v>
      </c>
      <c r="P22" s="81">
        <v>1.0656518859137567</v>
      </c>
      <c r="Q22" s="81">
        <v>1.6914154940706092</v>
      </c>
      <c r="R22" s="81">
        <v>1.0139325116025215</v>
      </c>
      <c r="S22" s="81">
        <v>2.1996614415367817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0.39206358244967787</v>
      </c>
      <c r="Z22" s="81">
        <v>0.40025545335347534</v>
      </c>
      <c r="AA22" s="81">
        <v>0</v>
      </c>
      <c r="AB22" s="81">
        <v>20.364025581538645</v>
      </c>
      <c r="AC22" s="81">
        <v>34.790884076623151</v>
      </c>
      <c r="AD22" s="81">
        <v>26.202023024266367</v>
      </c>
      <c r="AE22" s="81">
        <v>0.70570400174725112</v>
      </c>
      <c r="AF22" s="81">
        <v>60.456054854951475</v>
      </c>
      <c r="AG22" s="81">
        <v>173.60089745321537</v>
      </c>
      <c r="AH22" s="81">
        <v>3.9980196055487585</v>
      </c>
      <c r="AI22" s="81">
        <v>0.1295094099587612</v>
      </c>
      <c r="AJ22" s="81">
        <v>13.141165290131331</v>
      </c>
      <c r="AK22" s="81">
        <v>22.07731980401201</v>
      </c>
      <c r="AL22" s="81">
        <v>0</v>
      </c>
      <c r="AM22" s="81">
        <v>61.154977305027614</v>
      </c>
      <c r="AN22" s="81">
        <v>27.600783661279607</v>
      </c>
      <c r="AO22" s="81">
        <v>29.265288483020512</v>
      </c>
      <c r="AP22" s="81">
        <v>168.65175315187528</v>
      </c>
      <c r="AQ22" s="81">
        <v>0.16913623428655669</v>
      </c>
      <c r="AR22" s="81">
        <v>7.7760352245645903</v>
      </c>
      <c r="AS22" s="81">
        <v>3.1088374820382838</v>
      </c>
      <c r="AT22" s="81">
        <v>0</v>
      </c>
      <c r="AU22" s="81">
        <v>3.1046011940085609</v>
      </c>
      <c r="AV22" s="81">
        <v>26.897519911459057</v>
      </c>
      <c r="AW22" s="81">
        <v>158.70403821284438</v>
      </c>
      <c r="AX22" s="81">
        <v>2.5813240715313164</v>
      </c>
      <c r="AY22" s="81">
        <v>30.596684629678386</v>
      </c>
      <c r="AZ22" s="81">
        <v>10.607424106105453</v>
      </c>
      <c r="BA22" s="81">
        <v>10.623504913218289</v>
      </c>
      <c r="BB22" s="81">
        <v>0</v>
      </c>
      <c r="BC22" s="81">
        <v>52.976196841420247</v>
      </c>
      <c r="BD22" s="81">
        <v>135.69568731180749</v>
      </c>
      <c r="BE22" s="81">
        <v>157.82419664079879</v>
      </c>
      <c r="BF22" s="81">
        <v>148.63729069579585</v>
      </c>
      <c r="BG22" s="81">
        <v>5068.0520614323577</v>
      </c>
      <c r="BH22" s="81">
        <v>0</v>
      </c>
      <c r="BI22" s="81">
        <v>3.2621801495954577</v>
      </c>
      <c r="BJ22" s="81">
        <v>13.910439964615273</v>
      </c>
      <c r="BK22" s="81">
        <v>35.449558099424905</v>
      </c>
      <c r="BL22" s="81">
        <v>21.206426906834078</v>
      </c>
      <c r="BM22" s="81">
        <v>21.689252685219142</v>
      </c>
      <c r="BN22" s="81">
        <v>2.0690685873485564E-3</v>
      </c>
      <c r="BO22" s="81">
        <v>0</v>
      </c>
      <c r="BP22" s="129">
        <v>8139.8273342059629</v>
      </c>
      <c r="BQ22" s="81">
        <v>23584.798253738241</v>
      </c>
      <c r="BR22" s="81">
        <v>0</v>
      </c>
      <c r="BS22" s="129">
        <v>23584.798253738241</v>
      </c>
      <c r="BT22" s="81">
        <v>0</v>
      </c>
      <c r="BU22" s="81">
        <v>261.48628018327298</v>
      </c>
      <c r="BV22" s="129">
        <v>261.48628018327298</v>
      </c>
      <c r="BW22" s="81">
        <v>678.00363642910736</v>
      </c>
      <c r="BX22" s="129">
        <v>24524.288170350621</v>
      </c>
      <c r="BY22" s="130">
        <v>32664.115504556583</v>
      </c>
      <c r="BZ22" s="107"/>
      <c r="CB22" s="87"/>
    </row>
    <row r="23" spans="1:80" ht="14.25" customHeight="1">
      <c r="A23" s="33" t="s">
        <v>447</v>
      </c>
      <c r="B23" s="21" t="s">
        <v>335</v>
      </c>
      <c r="C23" s="108" t="s">
        <v>131</v>
      </c>
      <c r="D23" s="81">
        <v>624.79818800518512</v>
      </c>
      <c r="E23" s="81">
        <v>60.427525990612537</v>
      </c>
      <c r="F23" s="81">
        <v>54.304140544027106</v>
      </c>
      <c r="G23" s="81">
        <v>784.91085663342085</v>
      </c>
      <c r="H23" s="81">
        <v>1439.1826254195175</v>
      </c>
      <c r="I23" s="81">
        <v>716.42751060270632</v>
      </c>
      <c r="J23" s="81">
        <v>141.67572245778874</v>
      </c>
      <c r="K23" s="81">
        <v>0</v>
      </c>
      <c r="L23" s="81">
        <v>104.18909396366328</v>
      </c>
      <c r="M23" s="81">
        <v>0</v>
      </c>
      <c r="N23" s="81">
        <v>0</v>
      </c>
      <c r="O23" s="81">
        <v>895.42753060242194</v>
      </c>
      <c r="P23" s="81">
        <v>1156.3298337679091</v>
      </c>
      <c r="Q23" s="81">
        <v>587.65104675468274</v>
      </c>
      <c r="R23" s="81">
        <v>101.39156670491268</v>
      </c>
      <c r="S23" s="81">
        <v>863.34651098267648</v>
      </c>
      <c r="T23" s="81">
        <v>0</v>
      </c>
      <c r="U23" s="81">
        <v>5.0943252898576903</v>
      </c>
      <c r="V23" s="81">
        <v>0</v>
      </c>
      <c r="W23" s="81">
        <v>0</v>
      </c>
      <c r="X23" s="81">
        <v>0</v>
      </c>
      <c r="Y23" s="81">
        <v>470.95688947663297</v>
      </c>
      <c r="Z23" s="81">
        <v>24.444300868098892</v>
      </c>
      <c r="AA23" s="81">
        <v>0</v>
      </c>
      <c r="AB23" s="81">
        <v>508.46389524796643</v>
      </c>
      <c r="AC23" s="81">
        <v>419.8235958020353</v>
      </c>
      <c r="AD23" s="81">
        <v>6737.9329619310292</v>
      </c>
      <c r="AE23" s="81">
        <v>2319.2623294315167</v>
      </c>
      <c r="AF23" s="81">
        <v>1354.0833752101321</v>
      </c>
      <c r="AG23" s="81">
        <v>885.05286669090174</v>
      </c>
      <c r="AH23" s="81">
        <v>203.92645255934556</v>
      </c>
      <c r="AI23" s="81">
        <v>1104.1764965747138</v>
      </c>
      <c r="AJ23" s="81">
        <v>113.99724589050219</v>
      </c>
      <c r="AK23" s="81">
        <v>105.07914228336621</v>
      </c>
      <c r="AL23" s="81">
        <v>0</v>
      </c>
      <c r="AM23" s="81">
        <v>351.08389118763745</v>
      </c>
      <c r="AN23" s="81">
        <v>8.3969651374992242</v>
      </c>
      <c r="AO23" s="81">
        <v>81.450505543035064</v>
      </c>
      <c r="AP23" s="81">
        <v>1250.759870698374</v>
      </c>
      <c r="AQ23" s="81">
        <v>33.238984836309797</v>
      </c>
      <c r="AR23" s="81">
        <v>119.22844075566272</v>
      </c>
      <c r="AS23" s="81">
        <v>106.08011000076573</v>
      </c>
      <c r="AT23" s="81">
        <v>0</v>
      </c>
      <c r="AU23" s="81">
        <v>28.454963270089834</v>
      </c>
      <c r="AV23" s="81">
        <v>185.83782124370134</v>
      </c>
      <c r="AW23" s="81">
        <v>601.52262329218888</v>
      </c>
      <c r="AX23" s="81">
        <v>51.405137835906501</v>
      </c>
      <c r="AY23" s="81">
        <v>327.49516896667319</v>
      </c>
      <c r="AZ23" s="81">
        <v>40.956601764190225</v>
      </c>
      <c r="BA23" s="81">
        <v>13.48879523610263</v>
      </c>
      <c r="BB23" s="81">
        <v>0</v>
      </c>
      <c r="BC23" s="81">
        <v>37.764378375272592</v>
      </c>
      <c r="BD23" s="81">
        <v>328.4852030087431</v>
      </c>
      <c r="BE23" s="81">
        <v>293.55499061864435</v>
      </c>
      <c r="BF23" s="81">
        <v>169.77899299448097</v>
      </c>
      <c r="BG23" s="81">
        <v>220.35457016841303</v>
      </c>
      <c r="BH23" s="81">
        <v>0</v>
      </c>
      <c r="BI23" s="81">
        <v>12.620294214198937</v>
      </c>
      <c r="BJ23" s="81">
        <v>26.39083999500696</v>
      </c>
      <c r="BK23" s="81">
        <v>106.96176482350307</v>
      </c>
      <c r="BL23" s="81">
        <v>120.17938449888783</v>
      </c>
      <c r="BM23" s="81">
        <v>53.583569120523727</v>
      </c>
      <c r="BN23" s="81">
        <v>11.764742596273319</v>
      </c>
      <c r="BO23" s="81">
        <v>0</v>
      </c>
      <c r="BP23" s="129">
        <v>26363.194639867714</v>
      </c>
      <c r="BQ23" s="81">
        <v>7103.794959553411</v>
      </c>
      <c r="BR23" s="81">
        <v>0</v>
      </c>
      <c r="BS23" s="129">
        <v>7103.794959553411</v>
      </c>
      <c r="BT23" s="81">
        <v>61.252029016961288</v>
      </c>
      <c r="BU23" s="81">
        <v>93.079729035528672</v>
      </c>
      <c r="BV23" s="129">
        <v>154.33175805248996</v>
      </c>
      <c r="BW23" s="81">
        <v>923.66210037968062</v>
      </c>
      <c r="BX23" s="129">
        <v>8181.7888179855818</v>
      </c>
      <c r="BY23" s="130">
        <v>34544.983457853297</v>
      </c>
      <c r="BZ23" s="107"/>
      <c r="CB23" s="87"/>
    </row>
    <row r="24" spans="1:80" ht="14.25" customHeight="1">
      <c r="A24" s="33" t="s">
        <v>448</v>
      </c>
      <c r="B24" s="21" t="s">
        <v>336</v>
      </c>
      <c r="C24" s="108" t="s">
        <v>132</v>
      </c>
      <c r="D24" s="81">
        <v>102.64616069334193</v>
      </c>
      <c r="E24" s="81">
        <v>5.7207319381194317</v>
      </c>
      <c r="F24" s="81">
        <v>42.173769187961362</v>
      </c>
      <c r="G24" s="81">
        <v>1419.6636996268801</v>
      </c>
      <c r="H24" s="81">
        <v>1559.6866199493754</v>
      </c>
      <c r="I24" s="81">
        <v>110.57701336621804</v>
      </c>
      <c r="J24" s="81">
        <v>30.257260952386691</v>
      </c>
      <c r="K24" s="81">
        <v>14.592891869885555</v>
      </c>
      <c r="L24" s="81">
        <v>6.8420266435215211</v>
      </c>
      <c r="M24" s="81">
        <v>0</v>
      </c>
      <c r="N24" s="81">
        <v>194.52434666438529</v>
      </c>
      <c r="O24" s="81">
        <v>481.4896782397654</v>
      </c>
      <c r="P24" s="81">
        <v>44.362400696485508</v>
      </c>
      <c r="Q24" s="81">
        <v>6916.5185122943076</v>
      </c>
      <c r="R24" s="81">
        <v>389.31788892503931</v>
      </c>
      <c r="S24" s="81">
        <v>513.91474110503259</v>
      </c>
      <c r="T24" s="81">
        <v>18.578145122731133</v>
      </c>
      <c r="U24" s="81">
        <v>0</v>
      </c>
      <c r="V24" s="81">
        <v>0</v>
      </c>
      <c r="W24" s="81">
        <v>0</v>
      </c>
      <c r="X24" s="81">
        <v>0</v>
      </c>
      <c r="Y24" s="81">
        <v>80.273107247366681</v>
      </c>
      <c r="Z24" s="81">
        <v>2.0601789747952997</v>
      </c>
      <c r="AA24" s="81">
        <v>1933.8202109084639</v>
      </c>
      <c r="AB24" s="81">
        <v>25.516190601208894</v>
      </c>
      <c r="AC24" s="81">
        <v>45.915951584113692</v>
      </c>
      <c r="AD24" s="81">
        <v>50903.485196123831</v>
      </c>
      <c r="AE24" s="81">
        <v>25.65084400750354</v>
      </c>
      <c r="AF24" s="81">
        <v>1297.60247373983</v>
      </c>
      <c r="AG24" s="81">
        <v>3197.4506240324231</v>
      </c>
      <c r="AH24" s="81">
        <v>69.360962393353176</v>
      </c>
      <c r="AI24" s="81">
        <v>108.58610302791958</v>
      </c>
      <c r="AJ24" s="81">
        <v>11.154938417097945</v>
      </c>
      <c r="AK24" s="81">
        <v>14.862853467917427</v>
      </c>
      <c r="AL24" s="81">
        <v>0</v>
      </c>
      <c r="AM24" s="81">
        <v>804.38731831382484</v>
      </c>
      <c r="AN24" s="81">
        <v>1.0117019977919568</v>
      </c>
      <c r="AO24" s="81">
        <v>128.81756744757274</v>
      </c>
      <c r="AP24" s="81">
        <v>289.9138614662163</v>
      </c>
      <c r="AQ24" s="81">
        <v>7.6003992572888226</v>
      </c>
      <c r="AR24" s="81">
        <v>33.701054939479917</v>
      </c>
      <c r="AS24" s="81">
        <v>44.529417917161709</v>
      </c>
      <c r="AT24" s="81">
        <v>0</v>
      </c>
      <c r="AU24" s="81">
        <v>36.909432918150635</v>
      </c>
      <c r="AV24" s="81">
        <v>429.16695509706443</v>
      </c>
      <c r="AW24" s="81">
        <v>1493.5837130333937</v>
      </c>
      <c r="AX24" s="81">
        <v>8.5241970510501339</v>
      </c>
      <c r="AY24" s="81">
        <v>21.486421611998001</v>
      </c>
      <c r="AZ24" s="81">
        <v>10.599831596114379</v>
      </c>
      <c r="BA24" s="81">
        <v>5.0799457749700823</v>
      </c>
      <c r="BB24" s="81">
        <v>1.4862292537214838</v>
      </c>
      <c r="BC24" s="81">
        <v>50.833441054716737</v>
      </c>
      <c r="BD24" s="81">
        <v>232.77550192737465</v>
      </c>
      <c r="BE24" s="81">
        <v>72.66682514158002</v>
      </c>
      <c r="BF24" s="81">
        <v>22.125666648479992</v>
      </c>
      <c r="BG24" s="81">
        <v>50.23650514005918</v>
      </c>
      <c r="BH24" s="81">
        <v>0.4772765775356948</v>
      </c>
      <c r="BI24" s="81">
        <v>8.2907957092157538</v>
      </c>
      <c r="BJ24" s="81">
        <v>10.884859902332272</v>
      </c>
      <c r="BK24" s="81">
        <v>220.47486984063121</v>
      </c>
      <c r="BL24" s="81">
        <v>444.47463741566526</v>
      </c>
      <c r="BM24" s="81">
        <v>273.97865892873796</v>
      </c>
      <c r="BN24" s="81">
        <v>1.6547768492189471E-2</v>
      </c>
      <c r="BO24" s="81">
        <v>0</v>
      </c>
      <c r="BP24" s="129">
        <v>74270.639155531913</v>
      </c>
      <c r="BQ24" s="81">
        <v>1100.029858762399</v>
      </c>
      <c r="BR24" s="81">
        <v>0</v>
      </c>
      <c r="BS24" s="129">
        <v>1100.029858762399</v>
      </c>
      <c r="BT24" s="81">
        <v>11.615402687425687</v>
      </c>
      <c r="BU24" s="81">
        <v>-10.389400852193148</v>
      </c>
      <c r="BV24" s="129">
        <v>1.2260018352325392</v>
      </c>
      <c r="BW24" s="81">
        <v>7731.8517092009042</v>
      </c>
      <c r="BX24" s="129">
        <v>8833.1075697985343</v>
      </c>
      <c r="BY24" s="130">
        <v>83103.746725330449</v>
      </c>
      <c r="BZ24" s="107"/>
      <c r="CB24" s="87"/>
    </row>
    <row r="25" spans="1:80" ht="14.25" customHeight="1">
      <c r="A25" s="33" t="s">
        <v>449</v>
      </c>
      <c r="B25" s="21" t="s">
        <v>363</v>
      </c>
      <c r="C25" s="108" t="s">
        <v>133</v>
      </c>
      <c r="D25" s="81">
        <v>50.006103746947325</v>
      </c>
      <c r="E25" s="81">
        <v>2.8667032556013377</v>
      </c>
      <c r="F25" s="81">
        <v>8.1431095475717346</v>
      </c>
      <c r="G25" s="81">
        <v>3941.587002524916</v>
      </c>
      <c r="H25" s="81">
        <v>302.50070934179621</v>
      </c>
      <c r="I25" s="81">
        <v>110.93412037273899</v>
      </c>
      <c r="J25" s="81">
        <v>18.989874251656705</v>
      </c>
      <c r="K25" s="81">
        <v>20.431100115810594</v>
      </c>
      <c r="L25" s="81">
        <v>13.654287820248248</v>
      </c>
      <c r="M25" s="81">
        <v>0</v>
      </c>
      <c r="N25" s="81">
        <v>0</v>
      </c>
      <c r="O25" s="81">
        <v>21.664587138927711</v>
      </c>
      <c r="P25" s="81">
        <v>779.70704927898566</v>
      </c>
      <c r="Q25" s="81">
        <v>728.16113259840063</v>
      </c>
      <c r="R25" s="81">
        <v>7164.993231618505</v>
      </c>
      <c r="S25" s="81">
        <v>11153.693236079067</v>
      </c>
      <c r="T25" s="81">
        <v>3.6488584473937289</v>
      </c>
      <c r="U25" s="81">
        <v>0</v>
      </c>
      <c r="V25" s="81">
        <v>0</v>
      </c>
      <c r="W25" s="81">
        <v>0</v>
      </c>
      <c r="X25" s="81">
        <v>0</v>
      </c>
      <c r="Y25" s="81">
        <v>349.77355194437524</v>
      </c>
      <c r="Z25" s="81">
        <v>74.743731519093743</v>
      </c>
      <c r="AA25" s="81">
        <v>0</v>
      </c>
      <c r="AB25" s="81">
        <v>757.14120743974377</v>
      </c>
      <c r="AC25" s="81">
        <v>5950.176468144522</v>
      </c>
      <c r="AD25" s="81">
        <v>14258.556996848769</v>
      </c>
      <c r="AE25" s="81">
        <v>17.593300358294258</v>
      </c>
      <c r="AF25" s="81">
        <v>686.90716207980972</v>
      </c>
      <c r="AG25" s="81">
        <v>1277.0412192507895</v>
      </c>
      <c r="AH25" s="81">
        <v>42.646637852665648</v>
      </c>
      <c r="AI25" s="81">
        <v>9.7075336222384685</v>
      </c>
      <c r="AJ25" s="81">
        <v>27.997476927047252</v>
      </c>
      <c r="AK25" s="81">
        <v>231.55588791424611</v>
      </c>
      <c r="AL25" s="81">
        <v>0</v>
      </c>
      <c r="AM25" s="81">
        <v>243.61230418634551</v>
      </c>
      <c r="AN25" s="81">
        <v>1.1420483452438182</v>
      </c>
      <c r="AO25" s="81">
        <v>38.434305671430991</v>
      </c>
      <c r="AP25" s="81">
        <v>582.66596221569318</v>
      </c>
      <c r="AQ25" s="81">
        <v>4.350487956256571</v>
      </c>
      <c r="AR25" s="81">
        <v>76.0605168455061</v>
      </c>
      <c r="AS25" s="81">
        <v>20.865013768426572</v>
      </c>
      <c r="AT25" s="81">
        <v>0</v>
      </c>
      <c r="AU25" s="81">
        <v>13.783357335708839</v>
      </c>
      <c r="AV25" s="81">
        <v>3153.8359201661242</v>
      </c>
      <c r="AW25" s="81">
        <v>1515.7525845730461</v>
      </c>
      <c r="AX25" s="81">
        <v>20.438776684365173</v>
      </c>
      <c r="AY25" s="81">
        <v>366.15591902575642</v>
      </c>
      <c r="AZ25" s="81">
        <v>41.117940863823208</v>
      </c>
      <c r="BA25" s="81">
        <v>17.236572717596445</v>
      </c>
      <c r="BB25" s="81">
        <v>0</v>
      </c>
      <c r="BC25" s="81">
        <v>10.198295156662937</v>
      </c>
      <c r="BD25" s="81">
        <v>575.94837610061427</v>
      </c>
      <c r="BE25" s="81">
        <v>106.84755923168866</v>
      </c>
      <c r="BF25" s="81">
        <v>18.588476554313342</v>
      </c>
      <c r="BG25" s="81">
        <v>84.36310787205322</v>
      </c>
      <c r="BH25" s="81">
        <v>0.90217581892442977</v>
      </c>
      <c r="BI25" s="81">
        <v>5.5016974949087389</v>
      </c>
      <c r="BJ25" s="81">
        <v>10.584405991653073</v>
      </c>
      <c r="BK25" s="81">
        <v>29.531019970702683</v>
      </c>
      <c r="BL25" s="81">
        <v>690.61192171442667</v>
      </c>
      <c r="BM25" s="81">
        <v>99.952703813379586</v>
      </c>
      <c r="BN25" s="81">
        <v>3.5336478238219039E-2</v>
      </c>
      <c r="BO25" s="81">
        <v>0</v>
      </c>
      <c r="BP25" s="129">
        <v>55733.339066593049</v>
      </c>
      <c r="BQ25" s="81">
        <v>763.8135691831053</v>
      </c>
      <c r="BR25" s="81">
        <v>0</v>
      </c>
      <c r="BS25" s="129">
        <v>763.8135691831053</v>
      </c>
      <c r="BT25" s="81">
        <v>1512.6934135956103</v>
      </c>
      <c r="BU25" s="81">
        <v>4235.9102926613241</v>
      </c>
      <c r="BV25" s="129">
        <v>5748.6037062569339</v>
      </c>
      <c r="BW25" s="81">
        <v>18858.381522522428</v>
      </c>
      <c r="BX25" s="129">
        <v>25370.798797962467</v>
      </c>
      <c r="BY25" s="130">
        <v>81104.137864555523</v>
      </c>
      <c r="BZ25" s="107"/>
      <c r="CB25" s="87"/>
    </row>
    <row r="26" spans="1:80" ht="14.25" customHeight="1">
      <c r="A26" s="33" t="s">
        <v>450</v>
      </c>
      <c r="B26" s="21" t="s">
        <v>337</v>
      </c>
      <c r="C26" s="108" t="s">
        <v>134</v>
      </c>
      <c r="D26" s="81">
        <v>1510.2051051934154</v>
      </c>
      <c r="E26" s="81">
        <v>64.823427346040333</v>
      </c>
      <c r="F26" s="81">
        <v>8.9677526013623137</v>
      </c>
      <c r="G26" s="81">
        <v>851.41562844829207</v>
      </c>
      <c r="H26" s="81">
        <v>920.09277066112793</v>
      </c>
      <c r="I26" s="81">
        <v>1016.9103575527122</v>
      </c>
      <c r="J26" s="81">
        <v>104.53536430529321</v>
      </c>
      <c r="K26" s="81">
        <v>0</v>
      </c>
      <c r="L26" s="81">
        <v>15.445135657747736</v>
      </c>
      <c r="M26" s="81">
        <v>0</v>
      </c>
      <c r="N26" s="81">
        <v>0</v>
      </c>
      <c r="O26" s="81">
        <v>8.485903538502324</v>
      </c>
      <c r="P26" s="81">
        <v>58.555530263888677</v>
      </c>
      <c r="Q26" s="81">
        <v>176.94761626882379</v>
      </c>
      <c r="R26" s="81">
        <v>81.212728037167139</v>
      </c>
      <c r="S26" s="81">
        <v>2535.0030122701032</v>
      </c>
      <c r="T26" s="81">
        <v>0</v>
      </c>
      <c r="U26" s="81">
        <v>115.38049614646286</v>
      </c>
      <c r="V26" s="81">
        <v>0</v>
      </c>
      <c r="W26" s="81">
        <v>0</v>
      </c>
      <c r="X26" s="81">
        <v>0</v>
      </c>
      <c r="Y26" s="81">
        <v>384.86036746472246</v>
      </c>
      <c r="Z26" s="81">
        <v>326.97043814612817</v>
      </c>
      <c r="AA26" s="81">
        <v>0</v>
      </c>
      <c r="AB26" s="81">
        <v>254.59067154699261</v>
      </c>
      <c r="AC26" s="81">
        <v>40.083574108339519</v>
      </c>
      <c r="AD26" s="81">
        <v>9670.071767039919</v>
      </c>
      <c r="AE26" s="81">
        <v>80.70604515839554</v>
      </c>
      <c r="AF26" s="81">
        <v>1108.8311837917561</v>
      </c>
      <c r="AG26" s="81">
        <v>201.85111033701</v>
      </c>
      <c r="AH26" s="81">
        <v>32.163323166895466</v>
      </c>
      <c r="AI26" s="81">
        <v>31.215255018678366</v>
      </c>
      <c r="AJ26" s="81">
        <v>32.945464967257791</v>
      </c>
      <c r="AK26" s="81">
        <v>104.61444165752609</v>
      </c>
      <c r="AL26" s="81">
        <v>0</v>
      </c>
      <c r="AM26" s="81">
        <v>269.14278637852902</v>
      </c>
      <c r="AN26" s="81">
        <v>5.3593303086442061</v>
      </c>
      <c r="AO26" s="81">
        <v>108.99725164503161</v>
      </c>
      <c r="AP26" s="81">
        <v>5400.6261130637758</v>
      </c>
      <c r="AQ26" s="81">
        <v>398.70328625495983</v>
      </c>
      <c r="AR26" s="81">
        <v>77.656817041516931</v>
      </c>
      <c r="AS26" s="81">
        <v>71.598432764547567</v>
      </c>
      <c r="AT26" s="81">
        <v>0</v>
      </c>
      <c r="AU26" s="81">
        <v>11.311030778542078</v>
      </c>
      <c r="AV26" s="81">
        <v>139.04781649021371</v>
      </c>
      <c r="AW26" s="81">
        <v>542.39909600330623</v>
      </c>
      <c r="AX26" s="81">
        <v>14.295742274908383</v>
      </c>
      <c r="AY26" s="81">
        <v>22.159005792686802</v>
      </c>
      <c r="AZ26" s="81">
        <v>73.159170505321711</v>
      </c>
      <c r="BA26" s="81">
        <v>30.385369562580422</v>
      </c>
      <c r="BB26" s="81">
        <v>0</v>
      </c>
      <c r="BC26" s="81">
        <v>84.092404306534974</v>
      </c>
      <c r="BD26" s="81">
        <v>176.17944582331066</v>
      </c>
      <c r="BE26" s="81">
        <v>269.30719700919929</v>
      </c>
      <c r="BF26" s="81">
        <v>473.83503879795853</v>
      </c>
      <c r="BG26" s="81">
        <v>314.86031439384499</v>
      </c>
      <c r="BH26" s="81">
        <v>6.3911042913393707</v>
      </c>
      <c r="BI26" s="81">
        <v>18.875181689940558</v>
      </c>
      <c r="BJ26" s="81">
        <v>41.710537904360152</v>
      </c>
      <c r="BK26" s="81">
        <v>86.718489373653583</v>
      </c>
      <c r="BL26" s="81">
        <v>825.24584770144111</v>
      </c>
      <c r="BM26" s="81">
        <v>72.803785561194985</v>
      </c>
      <c r="BN26" s="81">
        <v>0.11605292076049319</v>
      </c>
      <c r="BO26" s="81">
        <v>0</v>
      </c>
      <c r="BP26" s="129">
        <v>29271.861119332669</v>
      </c>
      <c r="BQ26" s="81">
        <v>17660.084250590287</v>
      </c>
      <c r="BR26" s="81">
        <v>0</v>
      </c>
      <c r="BS26" s="129">
        <v>17660.084250590287</v>
      </c>
      <c r="BT26" s="81">
        <v>2618.510975497471</v>
      </c>
      <c r="BU26" s="81">
        <v>33.585516562779901</v>
      </c>
      <c r="BV26" s="129">
        <v>2652.096492060251</v>
      </c>
      <c r="BW26" s="81">
        <v>1747.5095502669628</v>
      </c>
      <c r="BX26" s="129">
        <v>22059.690292917498</v>
      </c>
      <c r="BY26" s="130">
        <v>51331.551412250163</v>
      </c>
      <c r="BZ26" s="107"/>
      <c r="CB26" s="87"/>
    </row>
    <row r="27" spans="1:80" ht="14.25" customHeight="1">
      <c r="A27" s="33" t="s">
        <v>451</v>
      </c>
      <c r="B27" s="21" t="s">
        <v>338</v>
      </c>
      <c r="C27" s="108" t="s">
        <v>135</v>
      </c>
      <c r="D27" s="81">
        <v>28.37897861779312</v>
      </c>
      <c r="E27" s="81">
        <v>0.51947447648473832</v>
      </c>
      <c r="F27" s="81">
        <v>1.9264592030411427</v>
      </c>
      <c r="G27" s="81">
        <v>204.78091091527966</v>
      </c>
      <c r="H27" s="81">
        <v>24.904666737996681</v>
      </c>
      <c r="I27" s="81">
        <v>15.277773201399491</v>
      </c>
      <c r="J27" s="81">
        <v>4.0949457367470687</v>
      </c>
      <c r="K27" s="81">
        <v>0</v>
      </c>
      <c r="L27" s="81">
        <v>11.793205999119358</v>
      </c>
      <c r="M27" s="81">
        <v>0</v>
      </c>
      <c r="N27" s="81">
        <v>0</v>
      </c>
      <c r="O27" s="81">
        <v>9.3136710160720142</v>
      </c>
      <c r="P27" s="81">
        <v>0.75116666212118788</v>
      </c>
      <c r="Q27" s="81">
        <v>26.502121078572031</v>
      </c>
      <c r="R27" s="81">
        <v>40.641472764858641</v>
      </c>
      <c r="S27" s="81">
        <v>30.016387071512089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9.9109668068079824</v>
      </c>
      <c r="Z27" s="81">
        <v>4.2665181202299705</v>
      </c>
      <c r="AA27" s="81">
        <v>0</v>
      </c>
      <c r="AB27" s="81">
        <v>12.927654979112077</v>
      </c>
      <c r="AC27" s="81">
        <v>2.6445453516572215</v>
      </c>
      <c r="AD27" s="81">
        <v>1386.0868069276651</v>
      </c>
      <c r="AE27" s="81">
        <v>112.42493665299791</v>
      </c>
      <c r="AF27" s="81">
        <v>71.079369311720797</v>
      </c>
      <c r="AG27" s="81">
        <v>315.34503283505029</v>
      </c>
      <c r="AH27" s="81">
        <v>32.027137124452473</v>
      </c>
      <c r="AI27" s="81">
        <v>8.5299026198042895</v>
      </c>
      <c r="AJ27" s="81">
        <v>234.05083312592754</v>
      </c>
      <c r="AK27" s="81">
        <v>67.849823802178747</v>
      </c>
      <c r="AL27" s="81">
        <v>0</v>
      </c>
      <c r="AM27" s="81">
        <v>57.211034359107543</v>
      </c>
      <c r="AN27" s="81">
        <v>72.814856108925554</v>
      </c>
      <c r="AO27" s="81">
        <v>435.4378076590736</v>
      </c>
      <c r="AP27" s="81">
        <v>2080.3889502289849</v>
      </c>
      <c r="AQ27" s="81">
        <v>772.93596958764897</v>
      </c>
      <c r="AR27" s="81">
        <v>293.90655674363472</v>
      </c>
      <c r="AS27" s="81">
        <v>90.191598393067224</v>
      </c>
      <c r="AT27" s="81">
        <v>0</v>
      </c>
      <c r="AU27" s="81">
        <v>8.0363633057670043</v>
      </c>
      <c r="AV27" s="81">
        <v>196.20115700871096</v>
      </c>
      <c r="AW27" s="81">
        <v>264.85840338557585</v>
      </c>
      <c r="AX27" s="81">
        <v>12.331926399153854</v>
      </c>
      <c r="AY27" s="81">
        <v>36.150295274226828</v>
      </c>
      <c r="AZ27" s="81">
        <v>19.599903415748262</v>
      </c>
      <c r="BA27" s="81">
        <v>5.1532501352321063</v>
      </c>
      <c r="BB27" s="81">
        <v>0</v>
      </c>
      <c r="BC27" s="81">
        <v>33.432728345227503</v>
      </c>
      <c r="BD27" s="81">
        <v>272.19007497964418</v>
      </c>
      <c r="BE27" s="81">
        <v>538.12166369166675</v>
      </c>
      <c r="BF27" s="81">
        <v>129.20162317608285</v>
      </c>
      <c r="BG27" s="81">
        <v>147.14960334722761</v>
      </c>
      <c r="BH27" s="81">
        <v>0</v>
      </c>
      <c r="BI27" s="81">
        <v>33.465507244306608</v>
      </c>
      <c r="BJ27" s="81">
        <v>53.004699304623401</v>
      </c>
      <c r="BK27" s="81">
        <v>68.024385619290072</v>
      </c>
      <c r="BL27" s="81">
        <v>254.06423540405811</v>
      </c>
      <c r="BM27" s="81">
        <v>202.54089535365014</v>
      </c>
      <c r="BN27" s="81">
        <v>7.3901142917378398E-2</v>
      </c>
      <c r="BO27" s="81">
        <v>0</v>
      </c>
      <c r="BP27" s="129">
        <v>8732.532150752153</v>
      </c>
      <c r="BQ27" s="81">
        <v>17523.606833643775</v>
      </c>
      <c r="BR27" s="81">
        <v>0</v>
      </c>
      <c r="BS27" s="129">
        <v>17523.606833643775</v>
      </c>
      <c r="BT27" s="81">
        <v>5819.5566674802603</v>
      </c>
      <c r="BU27" s="81">
        <v>168.96363083077446</v>
      </c>
      <c r="BV27" s="129">
        <v>5988.5202983110348</v>
      </c>
      <c r="BW27" s="81">
        <v>1165.2098474787854</v>
      </c>
      <c r="BX27" s="129">
        <v>24677.336979433596</v>
      </c>
      <c r="BY27" s="130">
        <v>33409.869130185747</v>
      </c>
      <c r="BZ27" s="107"/>
      <c r="CB27" s="87"/>
    </row>
    <row r="28" spans="1:80" ht="14.25" customHeight="1">
      <c r="A28" s="33" t="s">
        <v>452</v>
      </c>
      <c r="B28" s="21" t="s">
        <v>339</v>
      </c>
      <c r="C28" s="108" t="s">
        <v>136</v>
      </c>
      <c r="D28" s="81">
        <v>299.65207610624412</v>
      </c>
      <c r="E28" s="81">
        <v>4.9475199733422093</v>
      </c>
      <c r="F28" s="81">
        <v>4.2549016807867801</v>
      </c>
      <c r="G28" s="81">
        <v>655.2871929455207</v>
      </c>
      <c r="H28" s="81">
        <v>111.37005090181496</v>
      </c>
      <c r="I28" s="81">
        <v>123.9819405211679</v>
      </c>
      <c r="J28" s="81">
        <v>7.0550444325261346</v>
      </c>
      <c r="K28" s="81">
        <v>0</v>
      </c>
      <c r="L28" s="81">
        <v>59.678034273740977</v>
      </c>
      <c r="M28" s="81">
        <v>0</v>
      </c>
      <c r="N28" s="81">
        <v>0</v>
      </c>
      <c r="O28" s="81">
        <v>0.53661081219100792</v>
      </c>
      <c r="P28" s="81">
        <v>13.987571708666263</v>
      </c>
      <c r="Q28" s="81">
        <v>140.65330740073333</v>
      </c>
      <c r="R28" s="81">
        <v>1489.3266705022297</v>
      </c>
      <c r="S28" s="81">
        <v>395.56239542680999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192.77267474709879</v>
      </c>
      <c r="Z28" s="81">
        <v>24.949591682790981</v>
      </c>
      <c r="AA28" s="81">
        <v>0</v>
      </c>
      <c r="AB28" s="81">
        <v>29.828092249567103</v>
      </c>
      <c r="AC28" s="81">
        <v>38.18551347680156</v>
      </c>
      <c r="AD28" s="81">
        <v>4238.5745548107479</v>
      </c>
      <c r="AE28" s="81">
        <v>1082.0718570354843</v>
      </c>
      <c r="AF28" s="81">
        <v>1013.9578399998969</v>
      </c>
      <c r="AG28" s="81">
        <v>190.79843404137111</v>
      </c>
      <c r="AH28" s="81">
        <v>68.446938496090326</v>
      </c>
      <c r="AI28" s="81">
        <v>624.60244990409694</v>
      </c>
      <c r="AJ28" s="81">
        <v>62.626029606689649</v>
      </c>
      <c r="AK28" s="81">
        <v>120.6160681172687</v>
      </c>
      <c r="AL28" s="81">
        <v>0</v>
      </c>
      <c r="AM28" s="81">
        <v>211.33850239335993</v>
      </c>
      <c r="AN28" s="81">
        <v>5.8260158931343735</v>
      </c>
      <c r="AO28" s="81">
        <v>280.10771598337612</v>
      </c>
      <c r="AP28" s="81">
        <v>4142.147377997243</v>
      </c>
      <c r="AQ28" s="81">
        <v>215.88076536794688</v>
      </c>
      <c r="AR28" s="81">
        <v>89.063592331715412</v>
      </c>
      <c r="AS28" s="81">
        <v>154.35636942405586</v>
      </c>
      <c r="AT28" s="81">
        <v>0</v>
      </c>
      <c r="AU28" s="81">
        <v>50.214766472347932</v>
      </c>
      <c r="AV28" s="81">
        <v>319.45897009163764</v>
      </c>
      <c r="AW28" s="81">
        <v>1474.1557873128438</v>
      </c>
      <c r="AX28" s="81">
        <v>58.295894801053102</v>
      </c>
      <c r="AY28" s="81">
        <v>94.445643302814076</v>
      </c>
      <c r="AZ28" s="81">
        <v>17.683933415620025</v>
      </c>
      <c r="BA28" s="81">
        <v>8.1201433349562251</v>
      </c>
      <c r="BB28" s="81">
        <v>0</v>
      </c>
      <c r="BC28" s="81">
        <v>210.9788979266722</v>
      </c>
      <c r="BD28" s="81">
        <v>482.8022806436415</v>
      </c>
      <c r="BE28" s="81">
        <v>247.17285837140162</v>
      </c>
      <c r="BF28" s="81">
        <v>31.791007550153466</v>
      </c>
      <c r="BG28" s="81">
        <v>71.869792549015926</v>
      </c>
      <c r="BH28" s="81">
        <v>0</v>
      </c>
      <c r="BI28" s="81">
        <v>41.635448554334609</v>
      </c>
      <c r="BJ28" s="81">
        <v>32.221935057564991</v>
      </c>
      <c r="BK28" s="81">
        <v>507.8597383470489</v>
      </c>
      <c r="BL28" s="81">
        <v>112.99802127466528</v>
      </c>
      <c r="BM28" s="81">
        <v>237.78883106981976</v>
      </c>
      <c r="BN28" s="81">
        <v>11.547294550655874</v>
      </c>
      <c r="BO28" s="81">
        <v>0</v>
      </c>
      <c r="BP28" s="129">
        <v>20103.484944870761</v>
      </c>
      <c r="BQ28" s="81">
        <v>18934.382065761965</v>
      </c>
      <c r="BR28" s="81">
        <v>0</v>
      </c>
      <c r="BS28" s="129">
        <v>18934.382065761965</v>
      </c>
      <c r="BT28" s="81">
        <v>6151.6784631567643</v>
      </c>
      <c r="BU28" s="81">
        <v>161.58166261155176</v>
      </c>
      <c r="BV28" s="129">
        <v>6313.2601257683164</v>
      </c>
      <c r="BW28" s="81">
        <v>1389.6121213402771</v>
      </c>
      <c r="BX28" s="129">
        <v>26637.254312870558</v>
      </c>
      <c r="BY28" s="130">
        <v>46740.739257741319</v>
      </c>
      <c r="BZ28" s="107"/>
      <c r="CB28" s="87"/>
    </row>
    <row r="29" spans="1:80" ht="14.25" customHeight="1">
      <c r="A29" s="33" t="s">
        <v>453</v>
      </c>
      <c r="B29" s="21" t="s">
        <v>340</v>
      </c>
      <c r="C29" s="108" t="s">
        <v>137</v>
      </c>
      <c r="D29" s="81">
        <v>176.724198380583</v>
      </c>
      <c r="E29" s="81">
        <v>5.1298577373399228</v>
      </c>
      <c r="F29" s="81">
        <v>13.006978655860353</v>
      </c>
      <c r="G29" s="81">
        <v>3788.0785848185978</v>
      </c>
      <c r="H29" s="81">
        <v>559.72929004285106</v>
      </c>
      <c r="I29" s="81">
        <v>510.01689582863003</v>
      </c>
      <c r="J29" s="81">
        <v>32.123906828537116</v>
      </c>
      <c r="K29" s="81">
        <v>0</v>
      </c>
      <c r="L29" s="81">
        <v>51.003902286608181</v>
      </c>
      <c r="M29" s="81">
        <v>0</v>
      </c>
      <c r="N29" s="81">
        <v>0</v>
      </c>
      <c r="O29" s="81">
        <v>10.599918292480792</v>
      </c>
      <c r="P29" s="81">
        <v>42.731021583258247</v>
      </c>
      <c r="Q29" s="81">
        <v>676.25902175904105</v>
      </c>
      <c r="R29" s="81">
        <v>1061.6759610115587</v>
      </c>
      <c r="S29" s="81">
        <v>188.88598035774567</v>
      </c>
      <c r="T29" s="81">
        <v>5.2760063762424307</v>
      </c>
      <c r="U29" s="81">
        <v>33.938685009034884</v>
      </c>
      <c r="V29" s="81">
        <v>0</v>
      </c>
      <c r="W29" s="81">
        <v>0</v>
      </c>
      <c r="X29" s="81">
        <v>0</v>
      </c>
      <c r="Y29" s="81">
        <v>47.374474310821569</v>
      </c>
      <c r="Z29" s="81">
        <v>144.91476533342944</v>
      </c>
      <c r="AA29" s="81">
        <v>0</v>
      </c>
      <c r="AB29" s="81">
        <v>70.433858823176578</v>
      </c>
      <c r="AC29" s="81">
        <v>109.02032637532383</v>
      </c>
      <c r="AD29" s="81">
        <v>3165.0792825750468</v>
      </c>
      <c r="AE29" s="81">
        <v>4147.6087217125414</v>
      </c>
      <c r="AF29" s="81">
        <v>663.37377383485</v>
      </c>
      <c r="AG29" s="81">
        <v>259.84578753594337</v>
      </c>
      <c r="AH29" s="81">
        <v>111.58487974281634</v>
      </c>
      <c r="AI29" s="81">
        <v>139.8298775145571</v>
      </c>
      <c r="AJ29" s="81">
        <v>165.61079299981444</v>
      </c>
      <c r="AK29" s="81">
        <v>150.73501924283198</v>
      </c>
      <c r="AL29" s="81">
        <v>0</v>
      </c>
      <c r="AM29" s="81">
        <v>263.10776737979529</v>
      </c>
      <c r="AN29" s="81">
        <v>11.632460999267293</v>
      </c>
      <c r="AO29" s="81">
        <v>50.019036953351751</v>
      </c>
      <c r="AP29" s="81">
        <v>207.728500055208</v>
      </c>
      <c r="AQ29" s="81">
        <v>1710.6691524946416</v>
      </c>
      <c r="AR29" s="81">
        <v>228.67194208705143</v>
      </c>
      <c r="AS29" s="81">
        <v>143.79507141637771</v>
      </c>
      <c r="AT29" s="81">
        <v>0</v>
      </c>
      <c r="AU29" s="81">
        <v>33.114542477993986</v>
      </c>
      <c r="AV29" s="81">
        <v>350.06444004746379</v>
      </c>
      <c r="AW29" s="81">
        <v>2273.1944111327402</v>
      </c>
      <c r="AX29" s="81">
        <v>5.9453943836538476</v>
      </c>
      <c r="AY29" s="81">
        <v>22.623634007609038</v>
      </c>
      <c r="AZ29" s="81">
        <v>25.038194477906178</v>
      </c>
      <c r="BA29" s="81">
        <v>372.94007685313306</v>
      </c>
      <c r="BB29" s="81">
        <v>0</v>
      </c>
      <c r="BC29" s="81">
        <v>50.936775208756323</v>
      </c>
      <c r="BD29" s="81">
        <v>236.67338168734014</v>
      </c>
      <c r="BE29" s="81">
        <v>328.61302153280201</v>
      </c>
      <c r="BF29" s="81">
        <v>60.236401138506039</v>
      </c>
      <c r="BG29" s="81">
        <v>112.3015518083251</v>
      </c>
      <c r="BH29" s="81">
        <v>0</v>
      </c>
      <c r="BI29" s="81">
        <v>19.888291096806295</v>
      </c>
      <c r="BJ29" s="81">
        <v>40.25420346794121</v>
      </c>
      <c r="BK29" s="81">
        <v>102.61102861031435</v>
      </c>
      <c r="BL29" s="81">
        <v>381.63455349687143</v>
      </c>
      <c r="BM29" s="81">
        <v>29.853879958299675</v>
      </c>
      <c r="BN29" s="81">
        <v>1.2503209718670378</v>
      </c>
      <c r="BO29" s="81">
        <v>0</v>
      </c>
      <c r="BP29" s="129">
        <v>23393.389802713544</v>
      </c>
      <c r="BQ29" s="81">
        <v>19459.771612585966</v>
      </c>
      <c r="BR29" s="81">
        <v>0</v>
      </c>
      <c r="BS29" s="129">
        <v>19459.771612585966</v>
      </c>
      <c r="BT29" s="81">
        <v>9176.2413687103635</v>
      </c>
      <c r="BU29" s="81">
        <v>481.95527881503432</v>
      </c>
      <c r="BV29" s="129">
        <v>9658.1966475253976</v>
      </c>
      <c r="BW29" s="81">
        <v>1929.0740416275462</v>
      </c>
      <c r="BX29" s="129">
        <v>31047.042301738911</v>
      </c>
      <c r="BY29" s="130">
        <v>54440.432104452455</v>
      </c>
      <c r="BZ29" s="107"/>
      <c r="CB29" s="87"/>
    </row>
    <row r="30" spans="1:80" ht="14.25" customHeight="1">
      <c r="A30" s="33" t="s">
        <v>454</v>
      </c>
      <c r="B30" s="21" t="s">
        <v>364</v>
      </c>
      <c r="C30" s="108" t="s">
        <v>138</v>
      </c>
      <c r="D30" s="81">
        <v>12.648237509941904</v>
      </c>
      <c r="E30" s="81">
        <v>0.14344029481614715</v>
      </c>
      <c r="F30" s="81">
        <v>7.9877978956738058</v>
      </c>
      <c r="G30" s="81">
        <v>41.065400655674203</v>
      </c>
      <c r="H30" s="81">
        <v>4.3530928754802805</v>
      </c>
      <c r="I30" s="81">
        <v>2.1281978459632698</v>
      </c>
      <c r="J30" s="81">
        <v>0.75453399127009946</v>
      </c>
      <c r="K30" s="81">
        <v>0</v>
      </c>
      <c r="L30" s="81">
        <v>0.16782947005319365</v>
      </c>
      <c r="M30" s="81">
        <v>0</v>
      </c>
      <c r="N30" s="81">
        <v>0</v>
      </c>
      <c r="O30" s="81">
        <v>0</v>
      </c>
      <c r="P30" s="81">
        <v>1.6839509339316623</v>
      </c>
      <c r="Q30" s="81">
        <v>3.8253489443788613</v>
      </c>
      <c r="R30" s="81">
        <v>1.7050157806881872</v>
      </c>
      <c r="S30" s="81">
        <v>11.689974609748379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0.81444748390520982</v>
      </c>
      <c r="Z30" s="81">
        <v>7.6088176117047119</v>
      </c>
      <c r="AA30" s="81">
        <v>0</v>
      </c>
      <c r="AB30" s="81">
        <v>0.34392434076834777</v>
      </c>
      <c r="AC30" s="81">
        <v>3.7137308726044109</v>
      </c>
      <c r="AD30" s="81">
        <v>70.547834797970978</v>
      </c>
      <c r="AE30" s="81">
        <v>383.85987999360344</v>
      </c>
      <c r="AF30" s="81">
        <v>41.561041261986212</v>
      </c>
      <c r="AG30" s="81">
        <v>12.890771699462668</v>
      </c>
      <c r="AH30" s="81">
        <v>25.002429116321881</v>
      </c>
      <c r="AI30" s="81">
        <v>0.10866069984791366</v>
      </c>
      <c r="AJ30" s="81">
        <v>0.19914791343235078</v>
      </c>
      <c r="AK30" s="81">
        <v>14.119699113535454</v>
      </c>
      <c r="AL30" s="81">
        <v>0</v>
      </c>
      <c r="AM30" s="81">
        <v>3.4118763395782734</v>
      </c>
      <c r="AN30" s="81">
        <v>0.21028972811845442</v>
      </c>
      <c r="AO30" s="81">
        <v>0.50853623748178789</v>
      </c>
      <c r="AP30" s="81">
        <v>1.3220704600282212</v>
      </c>
      <c r="AQ30" s="81">
        <v>0.24127919898912278</v>
      </c>
      <c r="AR30" s="81">
        <v>9.0377983719858239</v>
      </c>
      <c r="AS30" s="81">
        <v>7.2558722210318169</v>
      </c>
      <c r="AT30" s="81">
        <v>0</v>
      </c>
      <c r="AU30" s="81">
        <v>0.3755649900485134</v>
      </c>
      <c r="AV30" s="81">
        <v>19.008930601903</v>
      </c>
      <c r="AW30" s="81">
        <v>172.40751957340748</v>
      </c>
      <c r="AX30" s="81">
        <v>0.15776590021521975</v>
      </c>
      <c r="AY30" s="81">
        <v>0.44335133358603107</v>
      </c>
      <c r="AZ30" s="81">
        <v>0.19718043033166602</v>
      </c>
      <c r="BA30" s="81">
        <v>3.2043925251227301</v>
      </c>
      <c r="BB30" s="81">
        <v>0</v>
      </c>
      <c r="BC30" s="81">
        <v>6.889066781275714</v>
      </c>
      <c r="BD30" s="81">
        <v>6.1234240494321694</v>
      </c>
      <c r="BE30" s="81">
        <v>6.0850853007198404</v>
      </c>
      <c r="BF30" s="81">
        <v>0.3628359203698216</v>
      </c>
      <c r="BG30" s="81">
        <v>0.84749650542482102</v>
      </c>
      <c r="BH30" s="81">
        <v>0</v>
      </c>
      <c r="BI30" s="81">
        <v>0.89558055304223727</v>
      </c>
      <c r="BJ30" s="81">
        <v>0.45140901192033189</v>
      </c>
      <c r="BK30" s="81">
        <v>1.2544878997042199</v>
      </c>
      <c r="BL30" s="81">
        <v>10.171795908099503</v>
      </c>
      <c r="BM30" s="81">
        <v>0.24068789120344258</v>
      </c>
      <c r="BN30" s="81">
        <v>1.0658412211479084E-4</v>
      </c>
      <c r="BO30" s="81">
        <v>0</v>
      </c>
      <c r="BP30" s="129">
        <v>900.02761002990599</v>
      </c>
      <c r="BQ30" s="81">
        <v>21183.151692551251</v>
      </c>
      <c r="BR30" s="81">
        <v>0</v>
      </c>
      <c r="BS30" s="129">
        <v>21183.151692551251</v>
      </c>
      <c r="BT30" s="81">
        <v>29067.98319215572</v>
      </c>
      <c r="BU30" s="81">
        <v>155.2494886951267</v>
      </c>
      <c r="BV30" s="129">
        <v>29223.232680850848</v>
      </c>
      <c r="BW30" s="81">
        <v>2878.6397148086676</v>
      </c>
      <c r="BX30" s="129">
        <v>53285.024088210768</v>
      </c>
      <c r="BY30" s="130">
        <v>54185.051698240677</v>
      </c>
      <c r="BZ30" s="107"/>
      <c r="CB30" s="87"/>
    </row>
    <row r="31" spans="1:80" ht="14.25" customHeight="1">
      <c r="A31" s="33" t="s">
        <v>455</v>
      </c>
      <c r="B31" s="21" t="s">
        <v>341</v>
      </c>
      <c r="C31" s="108" t="s">
        <v>139</v>
      </c>
      <c r="D31" s="81">
        <v>37.021577975356998</v>
      </c>
      <c r="E31" s="81">
        <v>9.8034212907122283E-4</v>
      </c>
      <c r="F31" s="81">
        <v>2.196125202524871</v>
      </c>
      <c r="G31" s="81">
        <v>6.0990411440736558</v>
      </c>
      <c r="H31" s="81">
        <v>0.75358974058348793</v>
      </c>
      <c r="I31" s="81">
        <v>0.22856970899927312</v>
      </c>
      <c r="J31" s="81">
        <v>0.30494990096569197</v>
      </c>
      <c r="K31" s="81">
        <v>8.7454429223301679E-3</v>
      </c>
      <c r="L31" s="81">
        <v>0.40072676336183982</v>
      </c>
      <c r="M31" s="81">
        <v>0</v>
      </c>
      <c r="N31" s="81">
        <v>1.3080196315736477E-2</v>
      </c>
      <c r="O31" s="81">
        <v>9.4294525631946537E-3</v>
      </c>
      <c r="P31" s="81">
        <v>0.13567235881043085</v>
      </c>
      <c r="Q31" s="81">
        <v>0.22733161897608592</v>
      </c>
      <c r="R31" s="81">
        <v>0.10112962448032281</v>
      </c>
      <c r="S31" s="81">
        <v>0.81426497198865733</v>
      </c>
      <c r="T31" s="81">
        <v>7.1616422471764377E-2</v>
      </c>
      <c r="U31" s="81">
        <v>1.0263934809092521E-2</v>
      </c>
      <c r="V31" s="81">
        <v>0.18909897198901518</v>
      </c>
      <c r="W31" s="81">
        <v>0</v>
      </c>
      <c r="X31" s="81">
        <v>0</v>
      </c>
      <c r="Y31" s="81">
        <v>1.570678599910871</v>
      </c>
      <c r="Z31" s="81">
        <v>1.7858264959497785</v>
      </c>
      <c r="AA31" s="81">
        <v>0</v>
      </c>
      <c r="AB31" s="81">
        <v>0.16040054911339618</v>
      </c>
      <c r="AC31" s="81">
        <v>3.6181864047631844E-2</v>
      </c>
      <c r="AD31" s="81">
        <v>39.747423872767271</v>
      </c>
      <c r="AE31" s="81">
        <v>42.926251608656273</v>
      </c>
      <c r="AF31" s="81">
        <v>12.934871107196594</v>
      </c>
      <c r="AG31" s="81">
        <v>4.0210024335687473</v>
      </c>
      <c r="AH31" s="81">
        <v>1.2451046880427161</v>
      </c>
      <c r="AI31" s="81">
        <v>4.8249891462637508E-2</v>
      </c>
      <c r="AJ31" s="81">
        <v>187.27704713611197</v>
      </c>
      <c r="AK31" s="81">
        <v>15.338377456688152</v>
      </c>
      <c r="AL31" s="81">
        <v>0</v>
      </c>
      <c r="AM31" s="81">
        <v>0.51089946763054472</v>
      </c>
      <c r="AN31" s="81">
        <v>0.20968808945703379</v>
      </c>
      <c r="AO31" s="81">
        <v>0.18368468808208774</v>
      </c>
      <c r="AP31" s="81">
        <v>0.16617054480536067</v>
      </c>
      <c r="AQ31" s="81">
        <v>0.30142738989677287</v>
      </c>
      <c r="AR31" s="81">
        <v>1.3819159072766405</v>
      </c>
      <c r="AS31" s="81">
        <v>0.34429512831019082</v>
      </c>
      <c r="AT31" s="81">
        <v>0</v>
      </c>
      <c r="AU31" s="81">
        <v>1.2909909613715359E-2</v>
      </c>
      <c r="AV31" s="81">
        <v>0.421711992652679</v>
      </c>
      <c r="AW31" s="81">
        <v>11.656648202188759</v>
      </c>
      <c r="AX31" s="81">
        <v>4.8558822395885397E-3</v>
      </c>
      <c r="AY31" s="81">
        <v>2.7163140404599852E-2</v>
      </c>
      <c r="AZ31" s="81">
        <v>4.2974597419170479E-2</v>
      </c>
      <c r="BA31" s="81">
        <v>3.060957461650134E-2</v>
      </c>
      <c r="BB31" s="81">
        <v>1.4224820605310113E-3</v>
      </c>
      <c r="BC31" s="81">
        <v>14.144950570067305</v>
      </c>
      <c r="BD31" s="81">
        <v>11.753111607840877</v>
      </c>
      <c r="BE31" s="81">
        <v>252.56342137724533</v>
      </c>
      <c r="BF31" s="81">
        <v>0.11113236976595034</v>
      </c>
      <c r="BG31" s="81">
        <v>5.0081843007770799E-2</v>
      </c>
      <c r="BH31" s="81">
        <v>9.3850168357837941E-3</v>
      </c>
      <c r="BI31" s="81">
        <v>0.44102901863387017</v>
      </c>
      <c r="BJ31" s="81">
        <v>0.15233260977386129</v>
      </c>
      <c r="BK31" s="81">
        <v>0.63440835880270652</v>
      </c>
      <c r="BL31" s="81">
        <v>20.00925635098708</v>
      </c>
      <c r="BM31" s="81">
        <v>0.8818110534601592</v>
      </c>
      <c r="BN31" s="81">
        <v>1.5394791777232473E-4</v>
      </c>
      <c r="BO31" s="81">
        <v>0</v>
      </c>
      <c r="BP31" s="129">
        <v>671.72506059783052</v>
      </c>
      <c r="BQ31" s="81">
        <v>2908.6201792890174</v>
      </c>
      <c r="BR31" s="81">
        <v>0</v>
      </c>
      <c r="BS31" s="129">
        <v>2908.6201792890174</v>
      </c>
      <c r="BT31" s="81">
        <v>355.29855626366651</v>
      </c>
      <c r="BU31" s="81">
        <v>29.226156944234418</v>
      </c>
      <c r="BV31" s="129">
        <v>384.52471320790096</v>
      </c>
      <c r="BW31" s="81">
        <v>52.299468472692823</v>
      </c>
      <c r="BX31" s="129">
        <v>3345.4443609696109</v>
      </c>
      <c r="BY31" s="130">
        <v>4017.1694215674415</v>
      </c>
      <c r="BZ31" s="107"/>
      <c r="CB31" s="87"/>
    </row>
    <row r="32" spans="1:80" ht="14.25" customHeight="1">
      <c r="A32" s="33" t="s">
        <v>456</v>
      </c>
      <c r="B32" s="21" t="s">
        <v>342</v>
      </c>
      <c r="C32" s="108" t="s">
        <v>140</v>
      </c>
      <c r="D32" s="81">
        <v>5.1067349508259987</v>
      </c>
      <c r="E32" s="81">
        <v>9.5022315721588626</v>
      </c>
      <c r="F32" s="81">
        <v>0.57385763159104053</v>
      </c>
      <c r="G32" s="81">
        <v>56.040802065391205</v>
      </c>
      <c r="H32" s="81">
        <v>52.350622513104227</v>
      </c>
      <c r="I32" s="81">
        <v>297.93809593549946</v>
      </c>
      <c r="J32" s="81">
        <v>14.983536055189376</v>
      </c>
      <c r="K32" s="81">
        <v>4.4626056595672182E-2</v>
      </c>
      <c r="L32" s="81">
        <v>7.7262400536642275</v>
      </c>
      <c r="M32" s="81">
        <v>0</v>
      </c>
      <c r="N32" s="81">
        <v>3.6112693681186532E-2</v>
      </c>
      <c r="O32" s="81">
        <v>3.052965021196532</v>
      </c>
      <c r="P32" s="81">
        <v>14.92662898053584</v>
      </c>
      <c r="Q32" s="81">
        <v>49.753485531032041</v>
      </c>
      <c r="R32" s="81">
        <v>4.4962849778987239</v>
      </c>
      <c r="S32" s="81">
        <v>12.509822264883407</v>
      </c>
      <c r="T32" s="81">
        <v>2.1904881260608458E-3</v>
      </c>
      <c r="U32" s="81">
        <v>0.21684475429054045</v>
      </c>
      <c r="V32" s="81">
        <v>1.3273647776681587E-3</v>
      </c>
      <c r="W32" s="81">
        <v>0</v>
      </c>
      <c r="X32" s="81">
        <v>0</v>
      </c>
      <c r="Y32" s="81">
        <v>69.349299248492827</v>
      </c>
      <c r="Z32" s="81">
        <v>2.3302091864646748</v>
      </c>
      <c r="AA32" s="81">
        <v>89.425837623267711</v>
      </c>
      <c r="AB32" s="81">
        <v>11.80392668305428</v>
      </c>
      <c r="AC32" s="81">
        <v>25.889691965518718</v>
      </c>
      <c r="AD32" s="81">
        <v>132.79050564431535</v>
      </c>
      <c r="AE32" s="81">
        <v>26.932162747565204</v>
      </c>
      <c r="AF32" s="81">
        <v>1911.0173925447407</v>
      </c>
      <c r="AG32" s="81">
        <v>11.243050743091271</v>
      </c>
      <c r="AH32" s="81">
        <v>31.878639542382281</v>
      </c>
      <c r="AI32" s="81">
        <v>1.4617517984645911</v>
      </c>
      <c r="AJ32" s="81">
        <v>46.54859425100657</v>
      </c>
      <c r="AK32" s="81">
        <v>91.441997724067392</v>
      </c>
      <c r="AL32" s="81">
        <v>0</v>
      </c>
      <c r="AM32" s="81">
        <v>92.484229407817722</v>
      </c>
      <c r="AN32" s="81">
        <v>1.3771661457663058</v>
      </c>
      <c r="AO32" s="81">
        <v>21.292362990892968</v>
      </c>
      <c r="AP32" s="81">
        <v>503.20895842860216</v>
      </c>
      <c r="AQ32" s="81">
        <v>50.574373003354687</v>
      </c>
      <c r="AR32" s="81">
        <v>94.821936527041842</v>
      </c>
      <c r="AS32" s="81">
        <v>11.450104038487211</v>
      </c>
      <c r="AT32" s="81">
        <v>0</v>
      </c>
      <c r="AU32" s="81">
        <v>15.894462385157365</v>
      </c>
      <c r="AV32" s="81">
        <v>33.307813388649606</v>
      </c>
      <c r="AW32" s="81">
        <v>53.888477984340888</v>
      </c>
      <c r="AX32" s="81">
        <v>6.7568985315279422</v>
      </c>
      <c r="AY32" s="81">
        <v>12.794253581225115</v>
      </c>
      <c r="AZ32" s="81">
        <v>26.440955683817791</v>
      </c>
      <c r="BA32" s="81">
        <v>2.955882697971481</v>
      </c>
      <c r="BB32" s="81">
        <v>5.8816301969353566E-3</v>
      </c>
      <c r="BC32" s="81">
        <v>11.399799928750447</v>
      </c>
      <c r="BD32" s="81">
        <v>71.238846967287913</v>
      </c>
      <c r="BE32" s="81">
        <v>329.14804912051738</v>
      </c>
      <c r="BF32" s="81">
        <v>43.899655799812862</v>
      </c>
      <c r="BG32" s="81">
        <v>1185.8028953317119</v>
      </c>
      <c r="BH32" s="81">
        <v>8.4394185238500591E-2</v>
      </c>
      <c r="BI32" s="81">
        <v>10.512032416027887</v>
      </c>
      <c r="BJ32" s="81">
        <v>3.6504360442557293</v>
      </c>
      <c r="BK32" s="81">
        <v>88.896866749831375</v>
      </c>
      <c r="BL32" s="81">
        <v>65.023922702362015</v>
      </c>
      <c r="BM32" s="81">
        <v>36.984110529793192</v>
      </c>
      <c r="BN32" s="81">
        <v>1.8287951432700957E-3</v>
      </c>
      <c r="BO32" s="81">
        <v>0</v>
      </c>
      <c r="BP32" s="129">
        <v>5755.272063608455</v>
      </c>
      <c r="BQ32" s="81">
        <v>21784.361127686017</v>
      </c>
      <c r="BR32" s="81">
        <v>0</v>
      </c>
      <c r="BS32" s="129">
        <v>21784.361127686017</v>
      </c>
      <c r="BT32" s="81">
        <v>3921.856129130063</v>
      </c>
      <c r="BU32" s="81">
        <v>114.00085290864948</v>
      </c>
      <c r="BV32" s="129">
        <v>4035.8569820387124</v>
      </c>
      <c r="BW32" s="81">
        <v>2969.0391708066645</v>
      </c>
      <c r="BX32" s="129">
        <v>28789.257280531394</v>
      </c>
      <c r="BY32" s="130">
        <v>34544.529344139846</v>
      </c>
      <c r="BZ32" s="107"/>
      <c r="CB32" s="87"/>
    </row>
    <row r="33" spans="1:80" ht="14.25" customHeight="1">
      <c r="A33" s="33" t="s">
        <v>457</v>
      </c>
      <c r="B33" s="21" t="s">
        <v>343</v>
      </c>
      <c r="C33" s="108" t="s">
        <v>141</v>
      </c>
      <c r="D33" s="81">
        <v>0</v>
      </c>
      <c r="E33" s="81">
        <v>17.754790259547583</v>
      </c>
      <c r="F33" s="81">
        <v>15.278949576723001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0.46937085028429043</v>
      </c>
      <c r="N33" s="81">
        <v>0</v>
      </c>
      <c r="O33" s="81">
        <v>12.692471854665317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4.3319029345424953</v>
      </c>
      <c r="AC33" s="81">
        <v>1.1323456342958764</v>
      </c>
      <c r="AD33" s="81">
        <v>0</v>
      </c>
      <c r="AE33" s="81">
        <v>1.2997978571937898</v>
      </c>
      <c r="AF33" s="81">
        <v>188.50579174754122</v>
      </c>
      <c r="AG33" s="81">
        <v>124.02362230084515</v>
      </c>
      <c r="AH33" s="81">
        <v>0.64138989082327391</v>
      </c>
      <c r="AI33" s="81">
        <v>0.48817258548503312</v>
      </c>
      <c r="AJ33" s="81">
        <v>0</v>
      </c>
      <c r="AK33" s="81">
        <v>170.88626722212044</v>
      </c>
      <c r="AL33" s="81">
        <v>11.490228408997609</v>
      </c>
      <c r="AM33" s="81">
        <v>10.118264149273669</v>
      </c>
      <c r="AN33" s="81">
        <v>0.74964079864152988</v>
      </c>
      <c r="AO33" s="81">
        <v>4.5249884769241246</v>
      </c>
      <c r="AP33" s="81">
        <v>1070.9556549870649</v>
      </c>
      <c r="AQ33" s="81">
        <v>24.939204692616002</v>
      </c>
      <c r="AR33" s="81">
        <v>2.8761237956438395</v>
      </c>
      <c r="AS33" s="81">
        <v>1.3514030882621313</v>
      </c>
      <c r="AT33" s="81">
        <v>0</v>
      </c>
      <c r="AU33" s="81">
        <v>2.4665161388533781</v>
      </c>
      <c r="AV33" s="81">
        <v>27.872240134621656</v>
      </c>
      <c r="AW33" s="81">
        <v>184.85708879958298</v>
      </c>
      <c r="AX33" s="81">
        <v>2.0502450898831546</v>
      </c>
      <c r="AY33" s="81">
        <v>39.456987478548392</v>
      </c>
      <c r="AZ33" s="81">
        <v>4.2867696988812982</v>
      </c>
      <c r="BA33" s="81">
        <v>5.682678737182114E-2</v>
      </c>
      <c r="BB33" s="81">
        <v>7.4915294995105261E-4</v>
      </c>
      <c r="BC33" s="81">
        <v>88.823989944603952</v>
      </c>
      <c r="BD33" s="81">
        <v>231.57074140951661</v>
      </c>
      <c r="BE33" s="81">
        <v>53.687952745686246</v>
      </c>
      <c r="BF33" s="81">
        <v>29.736718964171295</v>
      </c>
      <c r="BG33" s="81">
        <v>29.385253778592482</v>
      </c>
      <c r="BH33" s="81">
        <v>2.1157420045948672</v>
      </c>
      <c r="BI33" s="81">
        <v>0.46665739434402675</v>
      </c>
      <c r="BJ33" s="81">
        <v>2.1594164519975463</v>
      </c>
      <c r="BK33" s="81">
        <v>0.31125318149553916</v>
      </c>
      <c r="BL33" s="81">
        <v>4.1945050634121079</v>
      </c>
      <c r="BM33" s="81">
        <v>153.46090133352368</v>
      </c>
      <c r="BN33" s="81">
        <v>0</v>
      </c>
      <c r="BO33" s="81">
        <v>0</v>
      </c>
      <c r="BP33" s="129">
        <v>2521.4709366641218</v>
      </c>
      <c r="BQ33" s="81">
        <v>268.89480567663082</v>
      </c>
      <c r="BR33" s="81">
        <v>0</v>
      </c>
      <c r="BS33" s="129">
        <v>268.89480567663082</v>
      </c>
      <c r="BT33" s="81">
        <v>0</v>
      </c>
      <c r="BU33" s="81">
        <v>-17.506040071009323</v>
      </c>
      <c r="BV33" s="129">
        <v>-17.506040071009323</v>
      </c>
      <c r="BW33" s="81">
        <v>0</v>
      </c>
      <c r="BX33" s="129">
        <v>251.3887656056215</v>
      </c>
      <c r="BY33" s="130">
        <v>2772.8597022697431</v>
      </c>
      <c r="BZ33" s="107"/>
      <c r="CB33" s="87"/>
    </row>
    <row r="34" spans="1:80" ht="14.25" customHeight="1">
      <c r="A34" s="33" t="s">
        <v>458</v>
      </c>
      <c r="B34" s="21" t="s">
        <v>365</v>
      </c>
      <c r="C34" s="108" t="s">
        <v>53</v>
      </c>
      <c r="D34" s="81">
        <v>847.96487074306833</v>
      </c>
      <c r="E34" s="81">
        <v>15.567457557530428</v>
      </c>
      <c r="F34" s="81">
        <v>31.261485573725217</v>
      </c>
      <c r="G34" s="81">
        <v>442.26279632491639</v>
      </c>
      <c r="H34" s="81">
        <v>738.77340245189464</v>
      </c>
      <c r="I34" s="81">
        <v>422.19703425387218</v>
      </c>
      <c r="J34" s="81">
        <v>38.649074046922912</v>
      </c>
      <c r="K34" s="81">
        <v>50.593960859967595</v>
      </c>
      <c r="L34" s="81">
        <v>47.920207457533905</v>
      </c>
      <c r="M34" s="81">
        <v>18.716103030853436</v>
      </c>
      <c r="N34" s="81">
        <v>46.513127929525126</v>
      </c>
      <c r="O34" s="81">
        <v>14.73451189446744</v>
      </c>
      <c r="P34" s="81">
        <v>70.624247582721026</v>
      </c>
      <c r="Q34" s="81">
        <v>305.9628141800319</v>
      </c>
      <c r="R34" s="81">
        <v>343.03602237010489</v>
      </c>
      <c r="S34" s="81">
        <v>297.14429091073998</v>
      </c>
      <c r="T34" s="81">
        <v>1.4524866087667325</v>
      </c>
      <c r="U34" s="81">
        <v>17.207393146973342</v>
      </c>
      <c r="V34" s="81">
        <v>14.433620327526853</v>
      </c>
      <c r="W34" s="81">
        <v>0</v>
      </c>
      <c r="X34" s="81">
        <v>0</v>
      </c>
      <c r="Y34" s="81">
        <v>111.51198453279186</v>
      </c>
      <c r="Z34" s="81">
        <v>8.2961765582589244</v>
      </c>
      <c r="AA34" s="81">
        <v>0</v>
      </c>
      <c r="AB34" s="81">
        <v>36.835750007567064</v>
      </c>
      <c r="AC34" s="81">
        <v>59.069410488203133</v>
      </c>
      <c r="AD34" s="81">
        <v>2106.0171073263818</v>
      </c>
      <c r="AE34" s="81">
        <v>73.813101864641723</v>
      </c>
      <c r="AF34" s="81">
        <v>891.46650287239902</v>
      </c>
      <c r="AG34" s="81">
        <v>334.68798090697948</v>
      </c>
      <c r="AH34" s="81">
        <v>624.70127736192637</v>
      </c>
      <c r="AI34" s="81">
        <v>79.176506969912452</v>
      </c>
      <c r="AJ34" s="81">
        <v>36.436125064533911</v>
      </c>
      <c r="AK34" s="81">
        <v>213.61421304588987</v>
      </c>
      <c r="AL34" s="81">
        <v>53.182761145921923</v>
      </c>
      <c r="AM34" s="81">
        <v>628.18931167533685</v>
      </c>
      <c r="AN34" s="81">
        <v>33.245703220756916</v>
      </c>
      <c r="AO34" s="81">
        <v>248.55490261828604</v>
      </c>
      <c r="AP34" s="81">
        <v>814.92179963114154</v>
      </c>
      <c r="AQ34" s="81">
        <v>134.09192773359413</v>
      </c>
      <c r="AR34" s="81">
        <v>334.97277155623522</v>
      </c>
      <c r="AS34" s="81">
        <v>44.05783592565308</v>
      </c>
      <c r="AT34" s="81">
        <v>0</v>
      </c>
      <c r="AU34" s="81">
        <v>220.95079912011172</v>
      </c>
      <c r="AV34" s="81">
        <v>156.28289452362435</v>
      </c>
      <c r="AW34" s="81">
        <v>661.18608978845577</v>
      </c>
      <c r="AX34" s="81">
        <v>9.5313711111907846</v>
      </c>
      <c r="AY34" s="81">
        <v>116.89507900604674</v>
      </c>
      <c r="AZ34" s="81">
        <v>22.62889152676258</v>
      </c>
      <c r="BA34" s="81">
        <v>17.307512676938597</v>
      </c>
      <c r="BB34" s="81">
        <v>3.3410731142066057</v>
      </c>
      <c r="BC34" s="81">
        <v>153.17316079252691</v>
      </c>
      <c r="BD34" s="81">
        <v>409.99594745184658</v>
      </c>
      <c r="BE34" s="81">
        <v>786.92280767417515</v>
      </c>
      <c r="BF34" s="81">
        <v>336.95300392846934</v>
      </c>
      <c r="BG34" s="81">
        <v>712.50650350638216</v>
      </c>
      <c r="BH34" s="81">
        <v>22.184137951311286</v>
      </c>
      <c r="BI34" s="81">
        <v>90.374746539702642</v>
      </c>
      <c r="BJ34" s="81">
        <v>23.140302902264853</v>
      </c>
      <c r="BK34" s="81">
        <v>405.8862168945974</v>
      </c>
      <c r="BL34" s="81">
        <v>52.009845014233527</v>
      </c>
      <c r="BM34" s="81">
        <v>58.436959018193846</v>
      </c>
      <c r="BN34" s="81">
        <v>0.223228818413616</v>
      </c>
      <c r="BO34" s="81">
        <v>0</v>
      </c>
      <c r="BP34" s="129">
        <v>14891.788629117005</v>
      </c>
      <c r="BQ34" s="81">
        <v>38770.869897757671</v>
      </c>
      <c r="BR34" s="81">
        <v>0</v>
      </c>
      <c r="BS34" s="129">
        <v>38770.869897757671</v>
      </c>
      <c r="BT34" s="81">
        <v>0</v>
      </c>
      <c r="BU34" s="81">
        <v>0</v>
      </c>
      <c r="BV34" s="129">
        <v>0</v>
      </c>
      <c r="BW34" s="81">
        <v>5666.3328365833004</v>
      </c>
      <c r="BX34" s="129">
        <v>44437.202734340972</v>
      </c>
      <c r="BY34" s="130">
        <v>59328.991363457979</v>
      </c>
      <c r="BZ34" s="107"/>
      <c r="CB34" s="87"/>
    </row>
    <row r="35" spans="1:80" ht="14.25" customHeight="1">
      <c r="A35" s="33" t="s">
        <v>459</v>
      </c>
      <c r="B35" s="21" t="s">
        <v>344</v>
      </c>
      <c r="C35" s="108" t="s">
        <v>54</v>
      </c>
      <c r="D35" s="81">
        <v>1152.0968681071779</v>
      </c>
      <c r="E35" s="81">
        <v>0</v>
      </c>
      <c r="F35" s="81">
        <v>70.620289963006272</v>
      </c>
      <c r="G35" s="81">
        <v>13.035639441921683</v>
      </c>
      <c r="H35" s="81">
        <v>35.484699410228565</v>
      </c>
      <c r="I35" s="81">
        <v>55.757653225040983</v>
      </c>
      <c r="J35" s="81">
        <v>4.3530902299041525</v>
      </c>
      <c r="K35" s="81">
        <v>1.4720923712543816</v>
      </c>
      <c r="L35" s="81">
        <v>6.0518383937336703E-2</v>
      </c>
      <c r="M35" s="81">
        <v>0</v>
      </c>
      <c r="N35" s="81">
        <v>2.0947736577259923</v>
      </c>
      <c r="O35" s="81">
        <v>0</v>
      </c>
      <c r="P35" s="81">
        <v>3.8457634106650221E-2</v>
      </c>
      <c r="Q35" s="81">
        <v>16.345261056917302</v>
      </c>
      <c r="R35" s="81">
        <v>0</v>
      </c>
      <c r="S35" s="81">
        <v>0.27049558930863604</v>
      </c>
      <c r="T35" s="81">
        <v>0</v>
      </c>
      <c r="U35" s="81">
        <v>0</v>
      </c>
      <c r="V35" s="81">
        <v>6.0950082363599671</v>
      </c>
      <c r="W35" s="81">
        <v>0</v>
      </c>
      <c r="X35" s="81">
        <v>0</v>
      </c>
      <c r="Y35" s="81">
        <v>0.36366661168029879</v>
      </c>
      <c r="Z35" s="81">
        <v>2.9888133420065244</v>
      </c>
      <c r="AA35" s="81">
        <v>16.415142495387574</v>
      </c>
      <c r="AB35" s="81">
        <v>414.74891153493161</v>
      </c>
      <c r="AC35" s="81">
        <v>0.98297072003501451</v>
      </c>
      <c r="AD35" s="81">
        <v>330.82745135766589</v>
      </c>
      <c r="AE35" s="81">
        <v>2.5213851456648135</v>
      </c>
      <c r="AF35" s="81">
        <v>174.87538823597896</v>
      </c>
      <c r="AG35" s="81">
        <v>27.827669814398234</v>
      </c>
      <c r="AH35" s="81">
        <v>113.89272120855972</v>
      </c>
      <c r="AI35" s="81">
        <v>0</v>
      </c>
      <c r="AJ35" s="81">
        <v>0</v>
      </c>
      <c r="AK35" s="81">
        <v>28.087449385942897</v>
      </c>
      <c r="AL35" s="81">
        <v>4.0343994677925252</v>
      </c>
      <c r="AM35" s="81">
        <v>309.80901996904709</v>
      </c>
      <c r="AN35" s="81">
        <v>0.10961593362057932</v>
      </c>
      <c r="AO35" s="81">
        <v>308.9686926116874</v>
      </c>
      <c r="AP35" s="81">
        <v>0.45841953954594239</v>
      </c>
      <c r="AQ35" s="81">
        <v>3.0212142662021759</v>
      </c>
      <c r="AR35" s="81">
        <v>22.543412482109972</v>
      </c>
      <c r="AS35" s="81">
        <v>76.483327323980959</v>
      </c>
      <c r="AT35" s="81">
        <v>0</v>
      </c>
      <c r="AU35" s="81">
        <v>37.656097158574362</v>
      </c>
      <c r="AV35" s="81">
        <v>30.276430868649165</v>
      </c>
      <c r="AW35" s="81">
        <v>96.453958523489092</v>
      </c>
      <c r="AX35" s="81">
        <v>1.7339709847498981</v>
      </c>
      <c r="AY35" s="81">
        <v>33.370289128380563</v>
      </c>
      <c r="AZ35" s="81">
        <v>1.4115407752664475</v>
      </c>
      <c r="BA35" s="81">
        <v>0.31029899438965658</v>
      </c>
      <c r="BB35" s="81">
        <v>0</v>
      </c>
      <c r="BC35" s="81">
        <v>53.203731944311187</v>
      </c>
      <c r="BD35" s="81">
        <v>133.77050477413721</v>
      </c>
      <c r="BE35" s="81">
        <v>228.32070528152138</v>
      </c>
      <c r="BF35" s="81">
        <v>264.38973720186084</v>
      </c>
      <c r="BG35" s="81">
        <v>630.88257366393293</v>
      </c>
      <c r="BH35" s="81">
        <v>50.470694932182759</v>
      </c>
      <c r="BI35" s="81">
        <v>519.77015317856274</v>
      </c>
      <c r="BJ35" s="81">
        <v>149.9982125915655</v>
      </c>
      <c r="BK35" s="81">
        <v>47.363569243946309</v>
      </c>
      <c r="BL35" s="81">
        <v>1.1148453297900482</v>
      </c>
      <c r="BM35" s="81">
        <v>17.30948389686554</v>
      </c>
      <c r="BN35" s="81">
        <v>0</v>
      </c>
      <c r="BO35" s="81">
        <v>0</v>
      </c>
      <c r="BP35" s="129">
        <v>5494.4913172253036</v>
      </c>
      <c r="BQ35" s="81">
        <v>3055.174147064035</v>
      </c>
      <c r="BR35" s="81">
        <v>1551.917815283037</v>
      </c>
      <c r="BS35" s="129">
        <v>4607.0919623470718</v>
      </c>
      <c r="BT35" s="81">
        <v>0</v>
      </c>
      <c r="BU35" s="81">
        <v>0</v>
      </c>
      <c r="BV35" s="129">
        <v>0</v>
      </c>
      <c r="BW35" s="81">
        <v>0</v>
      </c>
      <c r="BX35" s="129">
        <v>4607.0919623470718</v>
      </c>
      <c r="BY35" s="130">
        <v>10101.583279572376</v>
      </c>
      <c r="BZ35" s="107"/>
      <c r="CB35" s="87"/>
    </row>
    <row r="36" spans="1:80" ht="14.25" customHeight="1">
      <c r="A36" s="33" t="s">
        <v>460</v>
      </c>
      <c r="B36" s="21" t="s">
        <v>366</v>
      </c>
      <c r="C36" s="108" t="s">
        <v>55</v>
      </c>
      <c r="D36" s="81">
        <v>1.7006930805109695</v>
      </c>
      <c r="E36" s="81">
        <v>2.1335674406642476E-2</v>
      </c>
      <c r="F36" s="81">
        <v>1.3586015881351991E-2</v>
      </c>
      <c r="G36" s="81">
        <v>376.05434723504618</v>
      </c>
      <c r="H36" s="81">
        <v>201.02473605640427</v>
      </c>
      <c r="I36" s="81">
        <v>394.92031183422574</v>
      </c>
      <c r="J36" s="81">
        <v>4.726354432324352</v>
      </c>
      <c r="K36" s="81">
        <v>3.7594794409174592</v>
      </c>
      <c r="L36" s="81">
        <v>2.290634560977626</v>
      </c>
      <c r="M36" s="81">
        <v>4.9375498463425288E-2</v>
      </c>
      <c r="N36" s="81">
        <v>45.358768160861324</v>
      </c>
      <c r="O36" s="81">
        <v>8.2298299564016811E-3</v>
      </c>
      <c r="P36" s="81">
        <v>15.345500536044996</v>
      </c>
      <c r="Q36" s="81">
        <v>125.61917003974347</v>
      </c>
      <c r="R36" s="81">
        <v>7847.2115770359451</v>
      </c>
      <c r="S36" s="81">
        <v>5.4216321158152274</v>
      </c>
      <c r="T36" s="81">
        <v>2.7691687621733669E-4</v>
      </c>
      <c r="U36" s="81">
        <v>1.5290386503351242E-2</v>
      </c>
      <c r="V36" s="81">
        <v>0.35222866848514223</v>
      </c>
      <c r="W36" s="81">
        <v>0</v>
      </c>
      <c r="X36" s="81">
        <v>0</v>
      </c>
      <c r="Y36" s="81">
        <v>13.973006943430789</v>
      </c>
      <c r="Z36" s="81">
        <v>4.8005206653195227</v>
      </c>
      <c r="AA36" s="81">
        <v>3251.5698036755821</v>
      </c>
      <c r="AB36" s="81">
        <v>21.973613290662861</v>
      </c>
      <c r="AC36" s="81">
        <v>151.9124919510823</v>
      </c>
      <c r="AD36" s="81">
        <v>515.61970978738907</v>
      </c>
      <c r="AE36" s="81">
        <v>95.160740626533894</v>
      </c>
      <c r="AF36" s="81">
        <v>1261.6745531441054</v>
      </c>
      <c r="AG36" s="81">
        <v>21.930503267508165</v>
      </c>
      <c r="AH36" s="81">
        <v>0.9713486315712021</v>
      </c>
      <c r="AI36" s="81">
        <v>7.3401762955762923E-2</v>
      </c>
      <c r="AJ36" s="81">
        <v>4.7726731203912237E-3</v>
      </c>
      <c r="AK36" s="81">
        <v>0.79855398836512392</v>
      </c>
      <c r="AL36" s="81">
        <v>18.155531206032162</v>
      </c>
      <c r="AM36" s="81">
        <v>285.85664084382114</v>
      </c>
      <c r="AN36" s="81">
        <v>2.378082707248776</v>
      </c>
      <c r="AO36" s="81">
        <v>1.4656623847045074</v>
      </c>
      <c r="AP36" s="81">
        <v>94.276718647587302</v>
      </c>
      <c r="AQ36" s="81">
        <v>4.6438337680263717E-2</v>
      </c>
      <c r="AR36" s="81">
        <v>0.76121153325186175</v>
      </c>
      <c r="AS36" s="81">
        <v>0.17324009080237288</v>
      </c>
      <c r="AT36" s="81">
        <v>0</v>
      </c>
      <c r="AU36" s="81">
        <v>3.4777742936310592</v>
      </c>
      <c r="AV36" s="81">
        <v>1.0733948716165549</v>
      </c>
      <c r="AW36" s="81">
        <v>8.5865614557752235</v>
      </c>
      <c r="AX36" s="81">
        <v>9.3961387589788961E-2</v>
      </c>
      <c r="AY36" s="81">
        <v>0.64481194542277642</v>
      </c>
      <c r="AZ36" s="81">
        <v>0.98721714614183054</v>
      </c>
      <c r="BA36" s="81">
        <v>4.9094271253479907E-3</v>
      </c>
      <c r="BB36" s="81">
        <v>0.88896613647386158</v>
      </c>
      <c r="BC36" s="81">
        <v>0.69433268765166467</v>
      </c>
      <c r="BD36" s="81">
        <v>5.686177657421954</v>
      </c>
      <c r="BE36" s="81">
        <v>42.443087345985226</v>
      </c>
      <c r="BF36" s="81">
        <v>1.6326072083923457</v>
      </c>
      <c r="BG36" s="81">
        <v>26.384194835010803</v>
      </c>
      <c r="BH36" s="81">
        <v>2.6534630583492946</v>
      </c>
      <c r="BI36" s="81">
        <v>2.0126741841900109</v>
      </c>
      <c r="BJ36" s="81">
        <v>3.7035522933309695</v>
      </c>
      <c r="BK36" s="81">
        <v>3.3334640056114742</v>
      </c>
      <c r="BL36" s="81">
        <v>32.018913822942039</v>
      </c>
      <c r="BM36" s="81">
        <v>0.2251504687066104</v>
      </c>
      <c r="BN36" s="81">
        <v>5.1187941476320301E-5</v>
      </c>
      <c r="BO36" s="81">
        <v>0</v>
      </c>
      <c r="BP36" s="129">
        <v>14904.015339097452</v>
      </c>
      <c r="BQ36" s="81">
        <v>2009.5146877118973</v>
      </c>
      <c r="BR36" s="81">
        <v>167.50688818497036</v>
      </c>
      <c r="BS36" s="129">
        <v>2177.0215758968675</v>
      </c>
      <c r="BT36" s="81">
        <v>0</v>
      </c>
      <c r="BU36" s="81">
        <v>0</v>
      </c>
      <c r="BV36" s="129">
        <v>0</v>
      </c>
      <c r="BW36" s="81">
        <v>2756.3188004323156</v>
      </c>
      <c r="BX36" s="129">
        <v>4933.3403763291826</v>
      </c>
      <c r="BY36" s="130">
        <v>19837.355715426635</v>
      </c>
      <c r="BZ36" s="107"/>
      <c r="CB36" s="87"/>
    </row>
    <row r="37" spans="1:80" ht="14.25" customHeight="1">
      <c r="A37" s="33" t="s">
        <v>461</v>
      </c>
      <c r="B37" s="21" t="s">
        <v>367</v>
      </c>
      <c r="C37" s="108" t="s">
        <v>56</v>
      </c>
      <c r="D37" s="81">
        <v>52.631548507547684</v>
      </c>
      <c r="E37" s="81">
        <v>0</v>
      </c>
      <c r="F37" s="81">
        <v>0.42140856967533669</v>
      </c>
      <c r="G37" s="81">
        <v>18.365032940753363</v>
      </c>
      <c r="H37" s="81">
        <v>40.770100944577443</v>
      </c>
      <c r="I37" s="81">
        <v>122.49288555910135</v>
      </c>
      <c r="J37" s="81">
        <v>0.95371650774445793</v>
      </c>
      <c r="K37" s="81">
        <v>18.521967998955901</v>
      </c>
      <c r="L37" s="81">
        <v>1.7045480566999707</v>
      </c>
      <c r="M37" s="81">
        <v>0</v>
      </c>
      <c r="N37" s="81">
        <v>4.309599482240662</v>
      </c>
      <c r="O37" s="81">
        <v>0</v>
      </c>
      <c r="P37" s="81">
        <v>0.11621502740088101</v>
      </c>
      <c r="Q37" s="81">
        <v>426.87323773746533</v>
      </c>
      <c r="R37" s="81">
        <v>200.44058589155952</v>
      </c>
      <c r="S37" s="81">
        <v>4.2399828191682882</v>
      </c>
      <c r="T37" s="81">
        <v>0.27320970510674025</v>
      </c>
      <c r="U37" s="81">
        <v>26.253015172058085</v>
      </c>
      <c r="V37" s="81">
        <v>17.452674874339369</v>
      </c>
      <c r="W37" s="81">
        <v>0</v>
      </c>
      <c r="X37" s="81">
        <v>0</v>
      </c>
      <c r="Y37" s="81">
        <v>6.1233134748761993</v>
      </c>
      <c r="Z37" s="81">
        <v>0.1649391563502895</v>
      </c>
      <c r="AA37" s="81">
        <v>74.319783365812839</v>
      </c>
      <c r="AB37" s="81">
        <v>37.149702433954218</v>
      </c>
      <c r="AC37" s="81">
        <v>3.1312087975538239</v>
      </c>
      <c r="AD37" s="81">
        <v>23216.135807404353</v>
      </c>
      <c r="AE37" s="81">
        <v>73.922613075732656</v>
      </c>
      <c r="AF37" s="81">
        <v>544.5694886023557</v>
      </c>
      <c r="AG37" s="81">
        <v>32.306854008935439</v>
      </c>
      <c r="AH37" s="81">
        <v>81.189968295135643</v>
      </c>
      <c r="AI37" s="81">
        <v>0</v>
      </c>
      <c r="AJ37" s="81">
        <v>1.4863683382667619E-3</v>
      </c>
      <c r="AK37" s="81">
        <v>1015.2202360592923</v>
      </c>
      <c r="AL37" s="81">
        <v>21.471926550422136</v>
      </c>
      <c r="AM37" s="81">
        <v>168.69858580333107</v>
      </c>
      <c r="AN37" s="81">
        <v>0.82585062667871756</v>
      </c>
      <c r="AO37" s="81">
        <v>71.727948375400103</v>
      </c>
      <c r="AP37" s="81">
        <v>151.94167725465215</v>
      </c>
      <c r="AQ37" s="81">
        <v>968.00017870076408</v>
      </c>
      <c r="AR37" s="81">
        <v>0.80277733545718821</v>
      </c>
      <c r="AS37" s="81">
        <v>0.217135513070776</v>
      </c>
      <c r="AT37" s="81">
        <v>0</v>
      </c>
      <c r="AU37" s="81">
        <v>4699.2828167142743</v>
      </c>
      <c r="AV37" s="81">
        <v>76.327245088664171</v>
      </c>
      <c r="AW37" s="81">
        <v>219.37401738049198</v>
      </c>
      <c r="AX37" s="81">
        <v>13.880122114274418</v>
      </c>
      <c r="AY37" s="81">
        <v>180.42341841161408</v>
      </c>
      <c r="AZ37" s="81">
        <v>2.8404886828588927</v>
      </c>
      <c r="BA37" s="81">
        <v>0.80570146734112336</v>
      </c>
      <c r="BB37" s="81">
        <v>0</v>
      </c>
      <c r="BC37" s="81">
        <v>1885.1634182066118</v>
      </c>
      <c r="BD37" s="81">
        <v>199.3301473745754</v>
      </c>
      <c r="BE37" s="81">
        <v>1023.2508032071719</v>
      </c>
      <c r="BF37" s="81">
        <v>366.94200433421202</v>
      </c>
      <c r="BG37" s="81">
        <v>941.38507353855402</v>
      </c>
      <c r="BH37" s="81">
        <v>67.77984487018918</v>
      </c>
      <c r="BI37" s="81">
        <v>69.703013826470396</v>
      </c>
      <c r="BJ37" s="81">
        <v>13.220465173778749</v>
      </c>
      <c r="BK37" s="81">
        <v>15.482404467544139</v>
      </c>
      <c r="BL37" s="81">
        <v>121.86414358895276</v>
      </c>
      <c r="BM37" s="81">
        <v>11.036579580562927</v>
      </c>
      <c r="BN37" s="81">
        <v>0</v>
      </c>
      <c r="BO37" s="81">
        <v>0</v>
      </c>
      <c r="BP37" s="129">
        <v>37311.832919024993</v>
      </c>
      <c r="BQ37" s="81">
        <v>15008.112586152603</v>
      </c>
      <c r="BR37" s="81">
        <v>0</v>
      </c>
      <c r="BS37" s="129">
        <v>15008.112586152603</v>
      </c>
      <c r="BT37" s="81">
        <v>342769.82991704036</v>
      </c>
      <c r="BU37" s="81">
        <v>0</v>
      </c>
      <c r="BV37" s="129">
        <v>342769.82991704036</v>
      </c>
      <c r="BW37" s="81">
        <v>900.92599194315949</v>
      </c>
      <c r="BX37" s="129">
        <v>358678.86849513615</v>
      </c>
      <c r="BY37" s="130">
        <v>395990.70141416113</v>
      </c>
      <c r="BZ37" s="107"/>
      <c r="CB37" s="87"/>
    </row>
    <row r="38" spans="1:80" ht="14.25" customHeight="1">
      <c r="A38" s="33" t="s">
        <v>462</v>
      </c>
      <c r="B38" s="21" t="s">
        <v>345</v>
      </c>
      <c r="C38" s="108" t="s">
        <v>57</v>
      </c>
      <c r="D38" s="81">
        <v>235.40634048423399</v>
      </c>
      <c r="E38" s="81">
        <v>0</v>
      </c>
      <c r="F38" s="81">
        <v>0</v>
      </c>
      <c r="G38" s="81">
        <v>168.29324379691815</v>
      </c>
      <c r="H38" s="81">
        <v>126.01247045839095</v>
      </c>
      <c r="I38" s="81">
        <v>758.66270138030848</v>
      </c>
      <c r="J38" s="81">
        <v>6.8085137379039606</v>
      </c>
      <c r="K38" s="81">
        <v>413.67366465292986</v>
      </c>
      <c r="L38" s="81">
        <v>8.3795530653085279</v>
      </c>
      <c r="M38" s="81">
        <v>0</v>
      </c>
      <c r="N38" s="81">
        <v>5.3095524777055338</v>
      </c>
      <c r="O38" s="81">
        <v>0</v>
      </c>
      <c r="P38" s="81">
        <v>2.4656577504474226</v>
      </c>
      <c r="Q38" s="81">
        <v>59.691828183907717</v>
      </c>
      <c r="R38" s="81">
        <v>4.3581327339492229E-2</v>
      </c>
      <c r="S38" s="81">
        <v>20.524294768198949</v>
      </c>
      <c r="T38" s="81">
        <v>0.12734968432865371</v>
      </c>
      <c r="U38" s="81">
        <v>12.691352531749841</v>
      </c>
      <c r="V38" s="81">
        <v>0</v>
      </c>
      <c r="W38" s="81">
        <v>0</v>
      </c>
      <c r="X38" s="81">
        <v>0</v>
      </c>
      <c r="Y38" s="81">
        <v>74.80933735069641</v>
      </c>
      <c r="Z38" s="81">
        <v>323.74914613329236</v>
      </c>
      <c r="AA38" s="81">
        <v>149.2068397172369</v>
      </c>
      <c r="AB38" s="81">
        <v>352.43694682957653</v>
      </c>
      <c r="AC38" s="81">
        <v>5.2071808876469889</v>
      </c>
      <c r="AD38" s="81">
        <v>928.70940320870773</v>
      </c>
      <c r="AE38" s="81">
        <v>1750.3771957043189</v>
      </c>
      <c r="AF38" s="81">
        <v>10764.851760660691</v>
      </c>
      <c r="AG38" s="81">
        <v>508.80099094348515</v>
      </c>
      <c r="AH38" s="81">
        <v>25.421815012172583</v>
      </c>
      <c r="AI38" s="81">
        <v>20.955748868272753</v>
      </c>
      <c r="AJ38" s="81">
        <v>97.195182188986763</v>
      </c>
      <c r="AK38" s="81">
        <v>803.045510805753</v>
      </c>
      <c r="AL38" s="81">
        <v>30.548450307813628</v>
      </c>
      <c r="AM38" s="81">
        <v>57.753129152986446</v>
      </c>
      <c r="AN38" s="81">
        <v>8.0770067178254727</v>
      </c>
      <c r="AO38" s="81">
        <v>0.25687120298412669</v>
      </c>
      <c r="AP38" s="81">
        <v>719.52452074502855</v>
      </c>
      <c r="AQ38" s="81">
        <v>2.3814083845694065</v>
      </c>
      <c r="AR38" s="81">
        <v>45.463803347970334</v>
      </c>
      <c r="AS38" s="81">
        <v>44.855292869993633</v>
      </c>
      <c r="AT38" s="81">
        <v>0</v>
      </c>
      <c r="AU38" s="81">
        <v>19.169530455108625</v>
      </c>
      <c r="AV38" s="81">
        <v>1444.1671077514898</v>
      </c>
      <c r="AW38" s="81">
        <v>1358.4004926600205</v>
      </c>
      <c r="AX38" s="81">
        <v>2.4962004059875289</v>
      </c>
      <c r="AY38" s="81">
        <v>48.039402044665046</v>
      </c>
      <c r="AZ38" s="81">
        <v>2.5779914965624044</v>
      </c>
      <c r="BA38" s="81">
        <v>47.94116404712765</v>
      </c>
      <c r="BB38" s="81">
        <v>1.9008394250884304</v>
      </c>
      <c r="BC38" s="81">
        <v>2478.4683907484127</v>
      </c>
      <c r="BD38" s="81">
        <v>1009.8884004065335</v>
      </c>
      <c r="BE38" s="81">
        <v>551.29148904362785</v>
      </c>
      <c r="BF38" s="81">
        <v>78.599520475789063</v>
      </c>
      <c r="BG38" s="81">
        <v>382.68342707574271</v>
      </c>
      <c r="BH38" s="81">
        <v>27.553255358179513</v>
      </c>
      <c r="BI38" s="81">
        <v>146.02440713889743</v>
      </c>
      <c r="BJ38" s="81">
        <v>8.1621563377107173E-2</v>
      </c>
      <c r="BK38" s="81">
        <v>0.28105016229772106</v>
      </c>
      <c r="BL38" s="81">
        <v>3.3781431639132158E-2</v>
      </c>
      <c r="BM38" s="81">
        <v>133.6548845510431</v>
      </c>
      <c r="BN38" s="81">
        <v>0</v>
      </c>
      <c r="BO38" s="81">
        <v>0</v>
      </c>
      <c r="BP38" s="129">
        <v>26264.970601581284</v>
      </c>
      <c r="BQ38" s="81">
        <v>19769.168651138429</v>
      </c>
      <c r="BR38" s="81">
        <v>0</v>
      </c>
      <c r="BS38" s="129">
        <v>19769.168651138429</v>
      </c>
      <c r="BT38" s="81">
        <v>0</v>
      </c>
      <c r="BU38" s="81">
        <v>0</v>
      </c>
      <c r="BV38" s="129">
        <v>0</v>
      </c>
      <c r="BW38" s="81">
        <v>0</v>
      </c>
      <c r="BX38" s="129">
        <v>19769.168651138429</v>
      </c>
      <c r="BY38" s="130">
        <v>46034.139252719717</v>
      </c>
      <c r="BZ38" s="107"/>
      <c r="CB38" s="87"/>
    </row>
    <row r="39" spans="1:80" ht="14.25" customHeight="1">
      <c r="A39" s="33" t="s">
        <v>463</v>
      </c>
      <c r="B39" s="21" t="s">
        <v>368</v>
      </c>
      <c r="C39" s="108" t="s">
        <v>58</v>
      </c>
      <c r="D39" s="81">
        <v>0</v>
      </c>
      <c r="E39" s="81">
        <v>0</v>
      </c>
      <c r="F39" s="81">
        <v>0</v>
      </c>
      <c r="G39" s="81">
        <v>32.247677851692245</v>
      </c>
      <c r="H39" s="81">
        <v>3.2722909803415741</v>
      </c>
      <c r="I39" s="81">
        <v>15.115339984743732</v>
      </c>
      <c r="J39" s="81">
        <v>9.6546176589410393E-2</v>
      </c>
      <c r="K39" s="81">
        <v>0.21356675826890334</v>
      </c>
      <c r="L39" s="81">
        <v>1.0045868082854297</v>
      </c>
      <c r="M39" s="81">
        <v>0</v>
      </c>
      <c r="N39" s="81">
        <v>6.232687257214993E-2</v>
      </c>
      <c r="O39" s="81">
        <v>0</v>
      </c>
      <c r="P39" s="81">
        <v>4.7380337128402669E-3</v>
      </c>
      <c r="Q39" s="81">
        <v>0.14134562740963294</v>
      </c>
      <c r="R39" s="81">
        <v>0</v>
      </c>
      <c r="S39" s="81">
        <v>1.8296169652584777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0.72212403912158929</v>
      </c>
      <c r="Z39" s="81">
        <v>0.4829227570689929</v>
      </c>
      <c r="AA39" s="81">
        <v>1.5421094103902226</v>
      </c>
      <c r="AB39" s="81">
        <v>0</v>
      </c>
      <c r="AC39" s="81">
        <v>0.32401831256392238</v>
      </c>
      <c r="AD39" s="81">
        <v>232.91544930392692</v>
      </c>
      <c r="AE39" s="81">
        <v>1.6275732674782315</v>
      </c>
      <c r="AF39" s="81">
        <v>180.31797179704972</v>
      </c>
      <c r="AG39" s="81">
        <v>34.602979529001189</v>
      </c>
      <c r="AH39" s="81">
        <v>27.924837699312796</v>
      </c>
      <c r="AI39" s="81">
        <v>0</v>
      </c>
      <c r="AJ39" s="81">
        <v>0.54369127475985313</v>
      </c>
      <c r="AK39" s="81">
        <v>76.857469639722481</v>
      </c>
      <c r="AL39" s="81">
        <v>0</v>
      </c>
      <c r="AM39" s="81">
        <v>9.0171572892699601</v>
      </c>
      <c r="AN39" s="81">
        <v>2.6287738680802808</v>
      </c>
      <c r="AO39" s="81">
        <v>60.304269729034978</v>
      </c>
      <c r="AP39" s="81">
        <v>1.4858053769185644</v>
      </c>
      <c r="AQ39" s="81">
        <v>15.757419777097372</v>
      </c>
      <c r="AR39" s="81">
        <v>92.270429683051731</v>
      </c>
      <c r="AS39" s="81">
        <v>29.475733190942663</v>
      </c>
      <c r="AT39" s="81">
        <v>0</v>
      </c>
      <c r="AU39" s="81">
        <v>1.9672323145428581</v>
      </c>
      <c r="AV39" s="81">
        <v>13.320733737318418</v>
      </c>
      <c r="AW39" s="81">
        <v>42.436887788255881</v>
      </c>
      <c r="AX39" s="81">
        <v>0.75052582625229969</v>
      </c>
      <c r="AY39" s="81">
        <v>14.443877112492848</v>
      </c>
      <c r="AZ39" s="81">
        <v>0.45136353586642219</v>
      </c>
      <c r="BA39" s="81">
        <v>5.3405550041093998E-3</v>
      </c>
      <c r="BB39" s="81">
        <v>0</v>
      </c>
      <c r="BC39" s="81">
        <v>151.44094007653942</v>
      </c>
      <c r="BD39" s="81">
        <v>29.698146517136379</v>
      </c>
      <c r="BE39" s="81">
        <v>1103.7683709532919</v>
      </c>
      <c r="BF39" s="81">
        <v>170.93228883393749</v>
      </c>
      <c r="BG39" s="81">
        <v>269.92850469502014</v>
      </c>
      <c r="BH39" s="81">
        <v>19.434886624555642</v>
      </c>
      <c r="BI39" s="81">
        <v>90.794815502730486</v>
      </c>
      <c r="BJ39" s="81">
        <v>19.944767656516397</v>
      </c>
      <c r="BK39" s="81">
        <v>168.70060233520212</v>
      </c>
      <c r="BL39" s="81">
        <v>2.9368425032652241</v>
      </c>
      <c r="BM39" s="81">
        <v>0.29953677737039602</v>
      </c>
      <c r="BN39" s="81">
        <v>0</v>
      </c>
      <c r="BO39" s="81">
        <v>0</v>
      </c>
      <c r="BP39" s="129">
        <v>2924.0444353489643</v>
      </c>
      <c r="BQ39" s="81">
        <v>0</v>
      </c>
      <c r="BR39" s="81">
        <v>0</v>
      </c>
      <c r="BS39" s="129">
        <v>0</v>
      </c>
      <c r="BT39" s="81">
        <v>0</v>
      </c>
      <c r="BU39" s="81">
        <v>0</v>
      </c>
      <c r="BV39" s="129">
        <v>0</v>
      </c>
      <c r="BW39" s="81">
        <v>331.09888169339098</v>
      </c>
      <c r="BX39" s="129">
        <v>331.09888169339098</v>
      </c>
      <c r="BY39" s="130">
        <v>3255.1433170423552</v>
      </c>
      <c r="BZ39" s="107"/>
      <c r="CB39" s="87"/>
    </row>
    <row r="40" spans="1:80" ht="14.25" customHeight="1">
      <c r="A40" s="33" t="s">
        <v>464</v>
      </c>
      <c r="B40" s="21" t="s">
        <v>369</v>
      </c>
      <c r="C40" s="108" t="s">
        <v>59</v>
      </c>
      <c r="D40" s="81">
        <v>0</v>
      </c>
      <c r="E40" s="81">
        <v>0</v>
      </c>
      <c r="F40" s="81">
        <v>3.3131747336846242</v>
      </c>
      <c r="G40" s="81">
        <v>71.099577335227636</v>
      </c>
      <c r="H40" s="81">
        <v>168.30937001183943</v>
      </c>
      <c r="I40" s="81">
        <v>157.32263351905209</v>
      </c>
      <c r="J40" s="81">
        <v>4.689244581117225</v>
      </c>
      <c r="K40" s="81">
        <v>176.55989681396986</v>
      </c>
      <c r="L40" s="81">
        <v>1.431952620975927</v>
      </c>
      <c r="M40" s="81">
        <v>5.651828899648538E-2</v>
      </c>
      <c r="N40" s="81">
        <v>3.418194889879155</v>
      </c>
      <c r="O40" s="81">
        <v>3.3231848988417583</v>
      </c>
      <c r="P40" s="81">
        <v>0.37029167890390224</v>
      </c>
      <c r="Q40" s="81">
        <v>11.638700006851423</v>
      </c>
      <c r="R40" s="81">
        <v>6.6318828139307617E-2</v>
      </c>
      <c r="S40" s="81">
        <v>12.635861175886463</v>
      </c>
      <c r="T40" s="81">
        <v>0.13906324907467701</v>
      </c>
      <c r="U40" s="81">
        <v>79.119760955123382</v>
      </c>
      <c r="V40" s="81">
        <v>25.158965910486145</v>
      </c>
      <c r="W40" s="81">
        <v>0</v>
      </c>
      <c r="X40" s="81">
        <v>0</v>
      </c>
      <c r="Y40" s="81">
        <v>17.079760067248511</v>
      </c>
      <c r="Z40" s="81">
        <v>7.7579817968032518</v>
      </c>
      <c r="AA40" s="81">
        <v>18.653889027558328</v>
      </c>
      <c r="AB40" s="81">
        <v>40.218393200730027</v>
      </c>
      <c r="AC40" s="81">
        <v>0.20342240968671302</v>
      </c>
      <c r="AD40" s="81">
        <v>812.0828588997839</v>
      </c>
      <c r="AE40" s="81">
        <v>209.93118946861134</v>
      </c>
      <c r="AF40" s="81">
        <v>364.12205253630123</v>
      </c>
      <c r="AG40" s="81">
        <v>22.159915243737458</v>
      </c>
      <c r="AH40" s="81">
        <v>21.749095431875769</v>
      </c>
      <c r="AI40" s="81">
        <v>0.30331041465159486</v>
      </c>
      <c r="AJ40" s="81">
        <v>0.28751276611334381</v>
      </c>
      <c r="AK40" s="81">
        <v>176.71059339403371</v>
      </c>
      <c r="AL40" s="81">
        <v>22.68690416871523</v>
      </c>
      <c r="AM40" s="81">
        <v>27.669418831234594</v>
      </c>
      <c r="AN40" s="81">
        <v>1.6674695331287157</v>
      </c>
      <c r="AO40" s="81">
        <v>33.499148308552876</v>
      </c>
      <c r="AP40" s="81">
        <v>181.49556982537601</v>
      </c>
      <c r="AQ40" s="81">
        <v>62.261987228343962</v>
      </c>
      <c r="AR40" s="81">
        <v>145.62876203235041</v>
      </c>
      <c r="AS40" s="81">
        <v>78.736700173088408</v>
      </c>
      <c r="AT40" s="81">
        <v>0</v>
      </c>
      <c r="AU40" s="81">
        <v>5.7663603704973641</v>
      </c>
      <c r="AV40" s="81">
        <v>22.711064179227709</v>
      </c>
      <c r="AW40" s="81">
        <v>86.434556142904611</v>
      </c>
      <c r="AX40" s="81">
        <v>0.53976203869832018</v>
      </c>
      <c r="AY40" s="81">
        <v>10.387725890629561</v>
      </c>
      <c r="AZ40" s="81">
        <v>0.66432730386305061</v>
      </c>
      <c r="BA40" s="81">
        <v>1.0378431084439473E-2</v>
      </c>
      <c r="BB40" s="81">
        <v>0.27555596071909327</v>
      </c>
      <c r="BC40" s="81">
        <v>327.90558969150652</v>
      </c>
      <c r="BD40" s="81">
        <v>274.70256409728461</v>
      </c>
      <c r="BE40" s="81">
        <v>915.39312151660511</v>
      </c>
      <c r="BF40" s="81">
        <v>140.5639464535933</v>
      </c>
      <c r="BG40" s="81">
        <v>536.2198211334769</v>
      </c>
      <c r="BH40" s="81">
        <v>38.607895232640345</v>
      </c>
      <c r="BI40" s="81">
        <v>46.881851663424726</v>
      </c>
      <c r="BJ40" s="81">
        <v>14.064885240634275</v>
      </c>
      <c r="BK40" s="81">
        <v>80.238039267901172</v>
      </c>
      <c r="BL40" s="81">
        <v>2.1790570953765478</v>
      </c>
      <c r="BM40" s="81">
        <v>0.21019792659403588</v>
      </c>
      <c r="BN40" s="81">
        <v>0</v>
      </c>
      <c r="BO40" s="81">
        <v>0</v>
      </c>
      <c r="BP40" s="129">
        <v>5467.3153438926374</v>
      </c>
      <c r="BQ40" s="81">
        <v>0</v>
      </c>
      <c r="BR40" s="81">
        <v>0</v>
      </c>
      <c r="BS40" s="129">
        <v>0</v>
      </c>
      <c r="BT40" s="81">
        <v>0</v>
      </c>
      <c r="BU40" s="81">
        <v>0</v>
      </c>
      <c r="BV40" s="129">
        <v>0</v>
      </c>
      <c r="BW40" s="81">
        <v>0</v>
      </c>
      <c r="BX40" s="129">
        <v>0</v>
      </c>
      <c r="BY40" s="130">
        <v>5467.3153438926374</v>
      </c>
      <c r="BZ40" s="107"/>
      <c r="CB40" s="87"/>
    </row>
    <row r="41" spans="1:80" ht="14.25" customHeight="1">
      <c r="A41" s="33" t="s">
        <v>465</v>
      </c>
      <c r="B41" s="21" t="s">
        <v>370</v>
      </c>
      <c r="C41" s="108" t="s">
        <v>60</v>
      </c>
      <c r="D41" s="81">
        <v>1096.1381751873892</v>
      </c>
      <c r="E41" s="81">
        <v>68.865655699283721</v>
      </c>
      <c r="F41" s="81">
        <v>52.080459713074724</v>
      </c>
      <c r="G41" s="81">
        <v>359.59383481037929</v>
      </c>
      <c r="H41" s="81">
        <v>78.959229620846216</v>
      </c>
      <c r="I41" s="81">
        <v>836.15429820582574</v>
      </c>
      <c r="J41" s="81">
        <v>15.952696329382629</v>
      </c>
      <c r="K41" s="81">
        <v>315.22730001100507</v>
      </c>
      <c r="L41" s="81">
        <v>9.9473186481100466</v>
      </c>
      <c r="M41" s="81">
        <v>8.4395114466216781E-2</v>
      </c>
      <c r="N41" s="81">
        <v>94.323923905572556</v>
      </c>
      <c r="O41" s="81">
        <v>8.9279027314842607E-2</v>
      </c>
      <c r="P41" s="81">
        <v>0.98046299390854663</v>
      </c>
      <c r="Q41" s="81">
        <v>86.051632946238314</v>
      </c>
      <c r="R41" s="81">
        <v>5.837589817672419</v>
      </c>
      <c r="S41" s="81">
        <v>29.15231004269663</v>
      </c>
      <c r="T41" s="81">
        <v>1.8172136961315095</v>
      </c>
      <c r="U41" s="81">
        <v>145.48881642195195</v>
      </c>
      <c r="V41" s="81">
        <v>61.223699159186793</v>
      </c>
      <c r="W41" s="81">
        <v>0</v>
      </c>
      <c r="X41" s="81">
        <v>0</v>
      </c>
      <c r="Y41" s="81">
        <v>36.211426821772022</v>
      </c>
      <c r="Z41" s="81">
        <v>7.3994740717469751</v>
      </c>
      <c r="AA41" s="81">
        <v>137.64177760393952</v>
      </c>
      <c r="AB41" s="81">
        <v>60.309647535258364</v>
      </c>
      <c r="AC41" s="81">
        <v>28.160932449744866</v>
      </c>
      <c r="AD41" s="81">
        <v>1406.6127649279892</v>
      </c>
      <c r="AE41" s="81">
        <v>247.27612500389816</v>
      </c>
      <c r="AF41" s="81">
        <v>4930.2965947250959</v>
      </c>
      <c r="AG41" s="81">
        <v>167.1470073501448</v>
      </c>
      <c r="AH41" s="81">
        <v>34.57495160537988</v>
      </c>
      <c r="AI41" s="81">
        <v>12.713194866032731</v>
      </c>
      <c r="AJ41" s="81">
        <v>0</v>
      </c>
      <c r="AK41" s="81">
        <v>359.88117493602681</v>
      </c>
      <c r="AL41" s="81">
        <v>31.280017513952174</v>
      </c>
      <c r="AM41" s="81">
        <v>59.926286506488893</v>
      </c>
      <c r="AN41" s="81">
        <v>7.1702061953977276</v>
      </c>
      <c r="AO41" s="81">
        <v>31.062791877083342</v>
      </c>
      <c r="AP41" s="81">
        <v>173.24634549060502</v>
      </c>
      <c r="AQ41" s="81">
        <v>42.026918157266877</v>
      </c>
      <c r="AR41" s="81">
        <v>21.627967146452455</v>
      </c>
      <c r="AS41" s="81">
        <v>35.239522501599346</v>
      </c>
      <c r="AT41" s="81">
        <v>0</v>
      </c>
      <c r="AU41" s="81">
        <v>51.095940996242966</v>
      </c>
      <c r="AV41" s="81">
        <v>46.067558775927203</v>
      </c>
      <c r="AW41" s="81">
        <v>372.09580105780691</v>
      </c>
      <c r="AX41" s="81">
        <v>1.4229283318302748</v>
      </c>
      <c r="AY41" s="81">
        <v>27.384270128942795</v>
      </c>
      <c r="AZ41" s="81">
        <v>9.9906154727384919</v>
      </c>
      <c r="BA41" s="81">
        <v>5.7313690378419334E-5</v>
      </c>
      <c r="BB41" s="81">
        <v>28.145332194776469</v>
      </c>
      <c r="BC41" s="81">
        <v>311.62620896891076</v>
      </c>
      <c r="BD41" s="81">
        <v>1228.3854336562954</v>
      </c>
      <c r="BE41" s="81">
        <v>643.43743600697485</v>
      </c>
      <c r="BF41" s="81">
        <v>171.12358020923318</v>
      </c>
      <c r="BG41" s="81">
        <v>120.59731324313033</v>
      </c>
      <c r="BH41" s="81">
        <v>8.6830218718634278</v>
      </c>
      <c r="BI41" s="81">
        <v>15.144811210922324</v>
      </c>
      <c r="BJ41" s="81">
        <v>4.5336218493224729</v>
      </c>
      <c r="BK41" s="81">
        <v>5.7250775028263527</v>
      </c>
      <c r="BL41" s="81">
        <v>5.923328548529379</v>
      </c>
      <c r="BM41" s="81">
        <v>5.6341870242123804</v>
      </c>
      <c r="BN41" s="81">
        <v>0</v>
      </c>
      <c r="BO41" s="81">
        <v>0</v>
      </c>
      <c r="BP41" s="129">
        <v>14144.789943000487</v>
      </c>
      <c r="BQ41" s="81">
        <v>15923.520413757278</v>
      </c>
      <c r="BR41" s="81">
        <v>0</v>
      </c>
      <c r="BS41" s="129">
        <v>15923.520413757278</v>
      </c>
      <c r="BT41" s="81">
        <v>0</v>
      </c>
      <c r="BU41" s="81">
        <v>0</v>
      </c>
      <c r="BV41" s="129">
        <v>0</v>
      </c>
      <c r="BW41" s="81">
        <v>24672.213256297284</v>
      </c>
      <c r="BX41" s="129">
        <v>40595.733670054564</v>
      </c>
      <c r="BY41" s="130">
        <v>54740.523613055047</v>
      </c>
      <c r="BZ41" s="107"/>
      <c r="CB41" s="87"/>
    </row>
    <row r="42" spans="1:80" ht="14.25" customHeight="1">
      <c r="A42" s="33" t="s">
        <v>466</v>
      </c>
      <c r="B42" s="21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62.104900278621585</v>
      </c>
      <c r="H42" s="81">
        <v>18.829193614346551</v>
      </c>
      <c r="I42" s="81">
        <v>814.35705463346949</v>
      </c>
      <c r="J42" s="81">
        <v>0.94063692341587046</v>
      </c>
      <c r="K42" s="81">
        <v>332.26074185441456</v>
      </c>
      <c r="L42" s="81">
        <v>1.2528179393207695</v>
      </c>
      <c r="M42" s="81">
        <v>0</v>
      </c>
      <c r="N42" s="81">
        <v>0.93905742065793496</v>
      </c>
      <c r="O42" s="81">
        <v>0</v>
      </c>
      <c r="P42" s="81">
        <v>2.0784861420315771E-3</v>
      </c>
      <c r="Q42" s="81">
        <v>4.6288102787133436</v>
      </c>
      <c r="R42" s="81">
        <v>0</v>
      </c>
      <c r="S42" s="81">
        <v>12.903976747404123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4.1751124653863654</v>
      </c>
      <c r="Z42" s="81">
        <v>0</v>
      </c>
      <c r="AA42" s="81">
        <v>0</v>
      </c>
      <c r="AB42" s="81">
        <v>0</v>
      </c>
      <c r="AC42" s="81">
        <v>1.606407438993251</v>
      </c>
      <c r="AD42" s="81">
        <v>242.61012095312367</v>
      </c>
      <c r="AE42" s="81">
        <v>50.706229650438118</v>
      </c>
      <c r="AF42" s="81">
        <v>981.12267212413133</v>
      </c>
      <c r="AG42" s="81">
        <v>32.786891941030554</v>
      </c>
      <c r="AH42" s="81">
        <v>181.70998598718032</v>
      </c>
      <c r="AI42" s="81">
        <v>332.91407419914799</v>
      </c>
      <c r="AJ42" s="81">
        <v>0</v>
      </c>
      <c r="AK42" s="81">
        <v>93.089446034610248</v>
      </c>
      <c r="AL42" s="81">
        <v>3.1929045894191299</v>
      </c>
      <c r="AM42" s="81">
        <v>41.148237425092965</v>
      </c>
      <c r="AN42" s="81">
        <v>0</v>
      </c>
      <c r="AO42" s="81">
        <v>0</v>
      </c>
      <c r="AP42" s="81">
        <v>12.301613579408247</v>
      </c>
      <c r="AQ42" s="81">
        <v>0</v>
      </c>
      <c r="AR42" s="81">
        <v>0</v>
      </c>
      <c r="AS42" s="81">
        <v>0</v>
      </c>
      <c r="AT42" s="81">
        <v>0</v>
      </c>
      <c r="AU42" s="81">
        <v>2.1289133642158741E-2</v>
      </c>
      <c r="AV42" s="81">
        <v>1.0988530419710312</v>
      </c>
      <c r="AW42" s="81">
        <v>2.3222851387878971</v>
      </c>
      <c r="AX42" s="81">
        <v>2.540620917837156E-2</v>
      </c>
      <c r="AY42" s="81">
        <v>0.48894275244210644</v>
      </c>
      <c r="AZ42" s="81">
        <v>1.5935145665544721</v>
      </c>
      <c r="BA42" s="81">
        <v>0</v>
      </c>
      <c r="BB42" s="81">
        <v>0</v>
      </c>
      <c r="BC42" s="81">
        <v>170.63242216486049</v>
      </c>
      <c r="BD42" s="81">
        <v>124.67296204396408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7.2392488469708605</v>
      </c>
      <c r="BK42" s="81">
        <v>0</v>
      </c>
      <c r="BL42" s="81">
        <v>0.10793978054051637</v>
      </c>
      <c r="BM42" s="81">
        <v>0</v>
      </c>
      <c r="BN42" s="81">
        <v>0</v>
      </c>
      <c r="BO42" s="81">
        <v>0</v>
      </c>
      <c r="BP42" s="129">
        <v>3533.7858282433813</v>
      </c>
      <c r="BQ42" s="81">
        <v>5498.1723191456931</v>
      </c>
      <c r="BR42" s="81">
        <v>0</v>
      </c>
      <c r="BS42" s="129">
        <v>5498.1723191456931</v>
      </c>
      <c r="BT42" s="81">
        <v>0</v>
      </c>
      <c r="BU42" s="81">
        <v>0</v>
      </c>
      <c r="BV42" s="129">
        <v>0</v>
      </c>
      <c r="BW42" s="81">
        <v>14008.473709638856</v>
      </c>
      <c r="BX42" s="129">
        <v>19506.646028784548</v>
      </c>
      <c r="BY42" s="130">
        <v>23040.431857027928</v>
      </c>
      <c r="BZ42" s="107"/>
      <c r="CB42" s="87"/>
    </row>
    <row r="43" spans="1:80" ht="14.25" customHeight="1">
      <c r="A43" s="33" t="s">
        <v>467</v>
      </c>
      <c r="B43" s="21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1.703059469478331</v>
      </c>
      <c r="H43" s="81">
        <v>0.31841810569763945</v>
      </c>
      <c r="I43" s="81">
        <v>0.29932082134393456</v>
      </c>
      <c r="J43" s="81">
        <v>0</v>
      </c>
      <c r="K43" s="81">
        <v>0</v>
      </c>
      <c r="L43" s="81">
        <v>0</v>
      </c>
      <c r="M43" s="81">
        <v>0</v>
      </c>
      <c r="N43" s="81">
        <v>0.89089916373107236</v>
      </c>
      <c r="O43" s="81">
        <v>0</v>
      </c>
      <c r="P43" s="81">
        <v>0</v>
      </c>
      <c r="Q43" s="81">
        <v>975.14956233610178</v>
      </c>
      <c r="R43" s="81">
        <v>163.07270024362424</v>
      </c>
      <c r="S43" s="81">
        <v>3.7077954073575996E-2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0.96169389408407802</v>
      </c>
      <c r="AB43" s="81">
        <v>9.8577309177964742E-2</v>
      </c>
      <c r="AC43" s="81">
        <v>6.8912750409436726E-3</v>
      </c>
      <c r="AD43" s="81">
        <v>48.42765497175597</v>
      </c>
      <c r="AE43" s="81">
        <v>7.2977548235783596</v>
      </c>
      <c r="AF43" s="81">
        <v>62.866488917967629</v>
      </c>
      <c r="AG43" s="81">
        <v>70.930170156725353</v>
      </c>
      <c r="AH43" s="81">
        <v>8.2347519011098029</v>
      </c>
      <c r="AI43" s="81">
        <v>0</v>
      </c>
      <c r="AJ43" s="81">
        <v>0</v>
      </c>
      <c r="AK43" s="81">
        <v>0</v>
      </c>
      <c r="AL43" s="81">
        <v>8.6683903591570353</v>
      </c>
      <c r="AM43" s="81">
        <v>1.620692825054791</v>
      </c>
      <c r="AN43" s="81">
        <v>0</v>
      </c>
      <c r="AO43" s="81">
        <v>17.954519216089988</v>
      </c>
      <c r="AP43" s="81">
        <v>2.3503772920988451E-2</v>
      </c>
      <c r="AQ43" s="81">
        <v>0</v>
      </c>
      <c r="AR43" s="81">
        <v>3.4280894131348143</v>
      </c>
      <c r="AS43" s="81">
        <v>0</v>
      </c>
      <c r="AT43" s="81">
        <v>0</v>
      </c>
      <c r="AU43" s="81">
        <v>0</v>
      </c>
      <c r="AV43" s="81">
        <v>0.15545944779091525</v>
      </c>
      <c r="AW43" s="81">
        <v>1409.4868038344534</v>
      </c>
      <c r="AX43" s="81">
        <v>8.7588240303006042E-3</v>
      </c>
      <c r="AY43" s="81">
        <v>0.16856372651808496</v>
      </c>
      <c r="AZ43" s="81">
        <v>3.4767721704238586E-2</v>
      </c>
      <c r="BA43" s="81">
        <v>0</v>
      </c>
      <c r="BB43" s="81">
        <v>0</v>
      </c>
      <c r="BC43" s="81">
        <v>2960.4628899969762</v>
      </c>
      <c r="BD43" s="81">
        <v>12.589209157326348</v>
      </c>
      <c r="BE43" s="81">
        <v>316.79287551335494</v>
      </c>
      <c r="BF43" s="81">
        <v>61.705069934659292</v>
      </c>
      <c r="BG43" s="81">
        <v>4.9733728021728423</v>
      </c>
      <c r="BH43" s="81">
        <v>0.3580074785221356</v>
      </c>
      <c r="BI43" s="81">
        <v>27.511752950864757</v>
      </c>
      <c r="BJ43" s="81">
        <v>5.771100146809701</v>
      </c>
      <c r="BK43" s="81">
        <v>93.290561151102708</v>
      </c>
      <c r="BL43" s="81">
        <v>1.1496170982255085E-2</v>
      </c>
      <c r="BM43" s="81">
        <v>0</v>
      </c>
      <c r="BN43" s="81">
        <v>0</v>
      </c>
      <c r="BO43" s="81">
        <v>0</v>
      </c>
      <c r="BP43" s="129">
        <v>6265.3109057871152</v>
      </c>
      <c r="BQ43" s="81">
        <v>7009.4836296183867</v>
      </c>
      <c r="BR43" s="81">
        <v>0</v>
      </c>
      <c r="BS43" s="129">
        <v>7009.4836296183867</v>
      </c>
      <c r="BT43" s="81">
        <v>0</v>
      </c>
      <c r="BU43" s="81">
        <v>0</v>
      </c>
      <c r="BV43" s="129">
        <v>0</v>
      </c>
      <c r="BW43" s="81">
        <v>8317.2247736690733</v>
      </c>
      <c r="BX43" s="129">
        <v>15326.708403287459</v>
      </c>
      <c r="BY43" s="130">
        <v>21592.019309074574</v>
      </c>
      <c r="BZ43" s="107"/>
      <c r="CB43" s="87"/>
    </row>
    <row r="44" spans="1:80" ht="14.25" customHeight="1">
      <c r="A44" s="33" t="s">
        <v>468</v>
      </c>
      <c r="B44" s="21" t="s">
        <v>373</v>
      </c>
      <c r="C44" s="108" t="s">
        <v>144</v>
      </c>
      <c r="D44" s="81">
        <v>0</v>
      </c>
      <c r="E44" s="81">
        <v>32.309618892720479</v>
      </c>
      <c r="F44" s="81">
        <v>0</v>
      </c>
      <c r="G44" s="81">
        <v>119.5805210028756</v>
      </c>
      <c r="H44" s="81">
        <v>1.5179791827459443</v>
      </c>
      <c r="I44" s="81">
        <v>31.63738766931257</v>
      </c>
      <c r="J44" s="81">
        <v>7.4225589730035138E-2</v>
      </c>
      <c r="K44" s="81">
        <v>0.97198092086140297</v>
      </c>
      <c r="L44" s="81">
        <v>5.7238852853392197E-2</v>
      </c>
      <c r="M44" s="81">
        <v>0</v>
      </c>
      <c r="N44" s="81">
        <v>5.7451187354772865E-2</v>
      </c>
      <c r="O44" s="81">
        <v>0</v>
      </c>
      <c r="P44" s="81">
        <v>9.1469904972835223E-3</v>
      </c>
      <c r="Q44" s="81">
        <v>0.61975020240925838</v>
      </c>
      <c r="R44" s="81">
        <v>0</v>
      </c>
      <c r="S44" s="81">
        <v>0.1594165209939242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0.1617001411610906</v>
      </c>
      <c r="Z44" s="81">
        <v>0.65390869799817619</v>
      </c>
      <c r="AA44" s="81">
        <v>16.44276485373927</v>
      </c>
      <c r="AB44" s="81">
        <v>0</v>
      </c>
      <c r="AC44" s="81">
        <v>1.3118492644813198</v>
      </c>
      <c r="AD44" s="81">
        <v>229.0704743976722</v>
      </c>
      <c r="AE44" s="81">
        <v>1.427802614219734</v>
      </c>
      <c r="AF44" s="81">
        <v>207.63518814017758</v>
      </c>
      <c r="AG44" s="81">
        <v>4.4481852313473613</v>
      </c>
      <c r="AH44" s="81">
        <v>3334.9978438362168</v>
      </c>
      <c r="AI44" s="81">
        <v>1096.1442992842717</v>
      </c>
      <c r="AJ44" s="81">
        <v>17.733622240375155</v>
      </c>
      <c r="AK44" s="81">
        <v>480.53424186528844</v>
      </c>
      <c r="AL44" s="81">
        <v>0</v>
      </c>
      <c r="AM44" s="81">
        <v>4.2240766106191519</v>
      </c>
      <c r="AN44" s="81">
        <v>0.15936406811387913</v>
      </c>
      <c r="AO44" s="81">
        <v>20.919265027813733</v>
      </c>
      <c r="AP44" s="81">
        <v>1451.3543716679615</v>
      </c>
      <c r="AQ44" s="81">
        <v>18.439682664015688</v>
      </c>
      <c r="AR44" s="81">
        <v>24.047520281088847</v>
      </c>
      <c r="AS44" s="81">
        <v>10.826616249355144</v>
      </c>
      <c r="AT44" s="81">
        <v>0</v>
      </c>
      <c r="AU44" s="81">
        <v>2.4529079323913363</v>
      </c>
      <c r="AV44" s="81">
        <v>30.840241611853479</v>
      </c>
      <c r="AW44" s="81">
        <v>98.250133847986433</v>
      </c>
      <c r="AX44" s="81">
        <v>1.7376218363040874</v>
      </c>
      <c r="AY44" s="81">
        <v>33.440549803443076</v>
      </c>
      <c r="AZ44" s="81">
        <v>0.84395763312428818</v>
      </c>
      <c r="BA44" s="81">
        <v>0.13745380523664621</v>
      </c>
      <c r="BB44" s="81">
        <v>0</v>
      </c>
      <c r="BC44" s="81">
        <v>946.85080927299634</v>
      </c>
      <c r="BD44" s="81">
        <v>68.757324639467413</v>
      </c>
      <c r="BE44" s="81">
        <v>120.60793008009833</v>
      </c>
      <c r="BF44" s="81">
        <v>16.409594506159259</v>
      </c>
      <c r="BG44" s="81">
        <v>41.686155047562117</v>
      </c>
      <c r="BH44" s="81">
        <v>3.0014084584300531</v>
      </c>
      <c r="BI44" s="81">
        <v>29.942818339576128</v>
      </c>
      <c r="BJ44" s="81">
        <v>7.599068077630263</v>
      </c>
      <c r="BK44" s="81">
        <v>320.92119009573048</v>
      </c>
      <c r="BL44" s="81">
        <v>2.3976361202094187</v>
      </c>
      <c r="BM44" s="81">
        <v>0.43920960000980724</v>
      </c>
      <c r="BN44" s="81">
        <v>0</v>
      </c>
      <c r="BO44" s="81">
        <v>0</v>
      </c>
      <c r="BP44" s="129">
        <v>8833.8435048564825</v>
      </c>
      <c r="BQ44" s="81">
        <v>3079.6934219647301</v>
      </c>
      <c r="BR44" s="81">
        <v>400.80001887689173</v>
      </c>
      <c r="BS44" s="129">
        <v>3480.493440841622</v>
      </c>
      <c r="BT44" s="81">
        <v>0</v>
      </c>
      <c r="BU44" s="81">
        <v>0</v>
      </c>
      <c r="BV44" s="129">
        <v>0</v>
      </c>
      <c r="BW44" s="81">
        <v>21358.247339875543</v>
      </c>
      <c r="BX44" s="129">
        <v>24838.740780717166</v>
      </c>
      <c r="BY44" s="130">
        <v>33672.584285573648</v>
      </c>
      <c r="BZ44" s="107"/>
      <c r="CB44" s="87"/>
    </row>
    <row r="45" spans="1:80" ht="14.25" customHeight="1">
      <c r="A45" s="34" t="s">
        <v>469</v>
      </c>
      <c r="B45" s="22" t="s">
        <v>374</v>
      </c>
      <c r="C45" s="89" t="s">
        <v>61</v>
      </c>
      <c r="D45" s="81">
        <v>0</v>
      </c>
      <c r="E45" s="81">
        <v>0</v>
      </c>
      <c r="F45" s="81">
        <v>0.22246440768068179</v>
      </c>
      <c r="G45" s="81">
        <v>26.726721206204559</v>
      </c>
      <c r="H45" s="81">
        <v>18.744549870640057</v>
      </c>
      <c r="I45" s="81">
        <v>60.355127522533536</v>
      </c>
      <c r="J45" s="81">
        <v>1.0994526786444156</v>
      </c>
      <c r="K45" s="81">
        <v>13.887025462094646</v>
      </c>
      <c r="L45" s="81">
        <v>7.180271083340596</v>
      </c>
      <c r="M45" s="81">
        <v>0</v>
      </c>
      <c r="N45" s="81">
        <v>34.895527004075774</v>
      </c>
      <c r="O45" s="81">
        <v>0.91327466639527399</v>
      </c>
      <c r="P45" s="81">
        <v>0.17809637088617084</v>
      </c>
      <c r="Q45" s="81">
        <v>6.1635683999320241</v>
      </c>
      <c r="R45" s="81">
        <v>3.9867343646089702E-2</v>
      </c>
      <c r="S45" s="81">
        <v>3.7997782033982443</v>
      </c>
      <c r="T45" s="81">
        <v>0.33896184536732843</v>
      </c>
      <c r="U45" s="81">
        <v>7.5974655212622011</v>
      </c>
      <c r="V45" s="81">
        <v>10.312972439905369</v>
      </c>
      <c r="W45" s="81">
        <v>0</v>
      </c>
      <c r="X45" s="81">
        <v>0</v>
      </c>
      <c r="Y45" s="81">
        <v>2.8220595023554855</v>
      </c>
      <c r="Z45" s="81">
        <v>1.4432358895815032</v>
      </c>
      <c r="AA45" s="81">
        <v>492.75412336307886</v>
      </c>
      <c r="AB45" s="81">
        <v>9.9035178862955053</v>
      </c>
      <c r="AC45" s="81">
        <v>2.6391554032495343</v>
      </c>
      <c r="AD45" s="81">
        <v>648.37425881696061</v>
      </c>
      <c r="AE45" s="81">
        <v>81.7121370432654</v>
      </c>
      <c r="AF45" s="81">
        <v>719.18482240361561</v>
      </c>
      <c r="AG45" s="81">
        <v>53.256545064711645</v>
      </c>
      <c r="AH45" s="81">
        <v>50.917622202176197</v>
      </c>
      <c r="AI45" s="81">
        <v>0.89918456755946241</v>
      </c>
      <c r="AJ45" s="81">
        <v>0.19434609647727014</v>
      </c>
      <c r="AK45" s="81">
        <v>552.13867453487205</v>
      </c>
      <c r="AL45" s="81">
        <v>16.887103352137366</v>
      </c>
      <c r="AM45" s="81">
        <v>77.783139871099067</v>
      </c>
      <c r="AN45" s="81">
        <v>4.9821684478553596</v>
      </c>
      <c r="AO45" s="81">
        <v>71.482728064325343</v>
      </c>
      <c r="AP45" s="81">
        <v>1173.3648863910039</v>
      </c>
      <c r="AQ45" s="81">
        <v>38.336041571961182</v>
      </c>
      <c r="AR45" s="81">
        <v>818.54628906886626</v>
      </c>
      <c r="AS45" s="81">
        <v>296.80348361424603</v>
      </c>
      <c r="AT45" s="81">
        <v>0</v>
      </c>
      <c r="AU45" s="81">
        <v>8.8107910657502373</v>
      </c>
      <c r="AV45" s="81">
        <v>52.729432541841398</v>
      </c>
      <c r="AW45" s="81">
        <v>119.94890788745812</v>
      </c>
      <c r="AX45" s="81">
        <v>1.3380304956380074</v>
      </c>
      <c r="AY45" s="81">
        <v>25.750410413280608</v>
      </c>
      <c r="AZ45" s="81">
        <v>4.0068223933776563</v>
      </c>
      <c r="BA45" s="81">
        <v>0.26838171341842465</v>
      </c>
      <c r="BB45" s="81">
        <v>0.92737332537770467</v>
      </c>
      <c r="BC45" s="81">
        <v>245.68052582464827</v>
      </c>
      <c r="BD45" s="81">
        <v>195.53161819070507</v>
      </c>
      <c r="BE45" s="81">
        <v>377.48280670374885</v>
      </c>
      <c r="BF45" s="81">
        <v>66.01285120269857</v>
      </c>
      <c r="BG45" s="81">
        <v>46.888322136026176</v>
      </c>
      <c r="BH45" s="81">
        <v>3.3759651495824867</v>
      </c>
      <c r="BI45" s="81">
        <v>124.9412476413852</v>
      </c>
      <c r="BJ45" s="81">
        <v>18.198684119008039</v>
      </c>
      <c r="BK45" s="81">
        <v>339.90598566739334</v>
      </c>
      <c r="BL45" s="81">
        <v>5.2344022218617363</v>
      </c>
      <c r="BM45" s="81">
        <v>29.712448508156083</v>
      </c>
      <c r="BN45" s="81">
        <v>0</v>
      </c>
      <c r="BO45" s="81">
        <v>0</v>
      </c>
      <c r="BP45" s="129">
        <v>6973.6256543830559</v>
      </c>
      <c r="BQ45" s="81">
        <v>1073.3104119615252</v>
      </c>
      <c r="BR45" s="81">
        <v>0</v>
      </c>
      <c r="BS45" s="129">
        <v>1073.3104119615252</v>
      </c>
      <c r="BT45" s="81">
        <v>0</v>
      </c>
      <c r="BU45" s="81">
        <v>0</v>
      </c>
      <c r="BV45" s="129">
        <v>0</v>
      </c>
      <c r="BW45" s="81">
        <v>245.44096055690108</v>
      </c>
      <c r="BX45" s="129">
        <v>1318.7513725184263</v>
      </c>
      <c r="BY45" s="130">
        <v>8292.3770269014822</v>
      </c>
      <c r="BZ45" s="107"/>
      <c r="CB45" s="87"/>
    </row>
    <row r="46" spans="1:80" ht="14.25" customHeight="1">
      <c r="A46" s="34" t="s">
        <v>470</v>
      </c>
      <c r="B46" s="22" t="s">
        <v>375</v>
      </c>
      <c r="C46" s="89" t="s">
        <v>62</v>
      </c>
      <c r="D46" s="81">
        <v>0</v>
      </c>
      <c r="E46" s="81">
        <v>13.437829719947867</v>
      </c>
      <c r="F46" s="81">
        <v>0.74184125314375027</v>
      </c>
      <c r="G46" s="81">
        <v>0.35791397169584122</v>
      </c>
      <c r="H46" s="81">
        <v>12.70414646285646</v>
      </c>
      <c r="I46" s="81">
        <v>20.283560235031352</v>
      </c>
      <c r="J46" s="81">
        <v>4.8265570568642661E-2</v>
      </c>
      <c r="K46" s="81">
        <v>0.90987922670438492</v>
      </c>
      <c r="L46" s="81">
        <v>1.2617555675761697E-3</v>
      </c>
      <c r="M46" s="81">
        <v>1.2735112203371906E-2</v>
      </c>
      <c r="N46" s="81">
        <v>1.4564004036152203E-2</v>
      </c>
      <c r="O46" s="81">
        <v>0.74880420675744286</v>
      </c>
      <c r="P46" s="81">
        <v>4.8935941521014987E-4</v>
      </c>
      <c r="Q46" s="81">
        <v>3.3015697702686989E-2</v>
      </c>
      <c r="R46" s="81">
        <v>3.2001125034048324E-4</v>
      </c>
      <c r="S46" s="81">
        <v>0.3166920517617573</v>
      </c>
      <c r="T46" s="81">
        <v>7.6331547192669841E-3</v>
      </c>
      <c r="U46" s="81">
        <v>4.8322093133078505</v>
      </c>
      <c r="V46" s="81">
        <v>0.10070242389040122</v>
      </c>
      <c r="W46" s="81">
        <v>0</v>
      </c>
      <c r="X46" s="81">
        <v>0</v>
      </c>
      <c r="Y46" s="81">
        <v>1.2895558106097158</v>
      </c>
      <c r="Z46" s="81">
        <v>0.25803733191446487</v>
      </c>
      <c r="AA46" s="81">
        <v>13.920668401939629</v>
      </c>
      <c r="AB46" s="81">
        <v>2.4957052719362727</v>
      </c>
      <c r="AC46" s="81">
        <v>2.5537052878349838E-2</v>
      </c>
      <c r="AD46" s="81">
        <v>206.76863790380352</v>
      </c>
      <c r="AE46" s="81">
        <v>3.5655439912159861</v>
      </c>
      <c r="AF46" s="81">
        <v>113.49804713761294</v>
      </c>
      <c r="AG46" s="81">
        <v>18.17214534748026</v>
      </c>
      <c r="AH46" s="81">
        <v>394.67064982790646</v>
      </c>
      <c r="AI46" s="81">
        <v>4.7674577475770915E-3</v>
      </c>
      <c r="AJ46" s="81">
        <v>1.8840482081485064</v>
      </c>
      <c r="AK46" s="81">
        <v>546.35966053307789</v>
      </c>
      <c r="AL46" s="81">
        <v>0.36754866222101479</v>
      </c>
      <c r="AM46" s="81">
        <v>43.879048421583128</v>
      </c>
      <c r="AN46" s="81">
        <v>0.15125079456220264</v>
      </c>
      <c r="AO46" s="81">
        <v>363.65628918842282</v>
      </c>
      <c r="AP46" s="81">
        <v>3.1631948985219958</v>
      </c>
      <c r="AQ46" s="81">
        <v>508.33881630406989</v>
      </c>
      <c r="AR46" s="81">
        <v>159.35228200315112</v>
      </c>
      <c r="AS46" s="81">
        <v>76.969187456569244</v>
      </c>
      <c r="AT46" s="81">
        <v>0</v>
      </c>
      <c r="AU46" s="81">
        <v>0.2270567858931645</v>
      </c>
      <c r="AV46" s="81">
        <v>30.125620771955564</v>
      </c>
      <c r="AW46" s="81">
        <v>247.05469275692548</v>
      </c>
      <c r="AX46" s="81">
        <v>0.80153927825361659</v>
      </c>
      <c r="AY46" s="81">
        <v>15.425631511898921</v>
      </c>
      <c r="AZ46" s="81">
        <v>2.164992193742528</v>
      </c>
      <c r="BA46" s="81">
        <v>6.2990846216687973E-4</v>
      </c>
      <c r="BB46" s="81">
        <v>0.25896289069505768</v>
      </c>
      <c r="BC46" s="81">
        <v>1131.4189126940935</v>
      </c>
      <c r="BD46" s="81">
        <v>282.58819395611795</v>
      </c>
      <c r="BE46" s="81">
        <v>1864.8033636088733</v>
      </c>
      <c r="BF46" s="81">
        <v>318.99372821956354</v>
      </c>
      <c r="BG46" s="81">
        <v>579.81995191553983</v>
      </c>
      <c r="BH46" s="81">
        <v>41.747110187069083</v>
      </c>
      <c r="BI46" s="81">
        <v>437.49319548142466</v>
      </c>
      <c r="BJ46" s="81">
        <v>107.48686475609964</v>
      </c>
      <c r="BK46" s="81">
        <v>453.66036733663049</v>
      </c>
      <c r="BL46" s="81">
        <v>54.796599794443949</v>
      </c>
      <c r="BM46" s="81">
        <v>9.4789443802611353E-2</v>
      </c>
      <c r="BN46" s="81">
        <v>0</v>
      </c>
      <c r="BO46" s="81">
        <v>0</v>
      </c>
      <c r="BP46" s="129">
        <v>8082.3046890274163</v>
      </c>
      <c r="BQ46" s="81">
        <v>60726.995758799778</v>
      </c>
      <c r="BR46" s="81">
        <v>0</v>
      </c>
      <c r="BS46" s="129">
        <v>60726.995758799778</v>
      </c>
      <c r="BT46" s="81">
        <v>0</v>
      </c>
      <c r="BU46" s="81">
        <v>0</v>
      </c>
      <c r="BV46" s="129">
        <v>0</v>
      </c>
      <c r="BW46" s="81">
        <v>55924.237622142187</v>
      </c>
      <c r="BX46" s="129">
        <v>116651.23338094197</v>
      </c>
      <c r="BY46" s="130">
        <v>124733.53806996938</v>
      </c>
      <c r="BZ46" s="107"/>
      <c r="CB46" s="87"/>
    </row>
    <row r="47" spans="1:80" ht="14.25" customHeight="1">
      <c r="A47" s="34" t="s">
        <v>471</v>
      </c>
      <c r="B47" s="22" t="s">
        <v>346</v>
      </c>
      <c r="C47" s="89" t="s">
        <v>145</v>
      </c>
      <c r="D47" s="81">
        <v>2.3675567245549392</v>
      </c>
      <c r="E47" s="81">
        <v>1.6685579350183062E-2</v>
      </c>
      <c r="F47" s="81">
        <v>6.9883659963819456E-2</v>
      </c>
      <c r="G47" s="81">
        <v>11.505062290645247</v>
      </c>
      <c r="H47" s="81">
        <v>25.198931788256001</v>
      </c>
      <c r="I47" s="81">
        <v>7.4116106549984417</v>
      </c>
      <c r="J47" s="81">
        <v>0.15714949829466041</v>
      </c>
      <c r="K47" s="81">
        <v>0.37140107749365797</v>
      </c>
      <c r="L47" s="81">
        <v>13.380935483213234</v>
      </c>
      <c r="M47" s="81">
        <v>0</v>
      </c>
      <c r="N47" s="81">
        <v>0</v>
      </c>
      <c r="O47" s="81">
        <v>0.61056039721123878</v>
      </c>
      <c r="P47" s="81">
        <v>0.25623841788540314</v>
      </c>
      <c r="Q47" s="81">
        <v>0.75098253931927039</v>
      </c>
      <c r="R47" s="81">
        <v>0.22873463847007278</v>
      </c>
      <c r="S47" s="81">
        <v>1.3426716728412385</v>
      </c>
      <c r="T47" s="81">
        <v>2.5764981577392904E-2</v>
      </c>
      <c r="U47" s="81">
        <v>0.10229369903411392</v>
      </c>
      <c r="V47" s="81">
        <v>0.24780107551013669</v>
      </c>
      <c r="W47" s="81">
        <v>0</v>
      </c>
      <c r="X47" s="81">
        <v>0</v>
      </c>
      <c r="Y47" s="81">
        <v>3.072591306096752</v>
      </c>
      <c r="Z47" s="81">
        <v>0.12683359101676817</v>
      </c>
      <c r="AA47" s="81">
        <v>1.5533575191764522</v>
      </c>
      <c r="AB47" s="81">
        <v>8.0394167448003567E-2</v>
      </c>
      <c r="AC47" s="81">
        <v>0.18514086633047103</v>
      </c>
      <c r="AD47" s="81">
        <v>35.625681737524829</v>
      </c>
      <c r="AE47" s="81">
        <v>1.3617290174350514</v>
      </c>
      <c r="AF47" s="81">
        <v>173.50480202519194</v>
      </c>
      <c r="AG47" s="81">
        <v>49.290277291090021</v>
      </c>
      <c r="AH47" s="81">
        <v>19.914612608055158</v>
      </c>
      <c r="AI47" s="81">
        <v>0.58119543063964374</v>
      </c>
      <c r="AJ47" s="81">
        <v>0.40853100099178746</v>
      </c>
      <c r="AK47" s="81">
        <v>33.66965085000637</v>
      </c>
      <c r="AL47" s="81">
        <v>0</v>
      </c>
      <c r="AM47" s="81">
        <v>4.9413640318560299</v>
      </c>
      <c r="AN47" s="81">
        <v>4.2405745609109866</v>
      </c>
      <c r="AO47" s="81">
        <v>88.457199531937221</v>
      </c>
      <c r="AP47" s="81">
        <v>523.7423510619077</v>
      </c>
      <c r="AQ47" s="81">
        <v>17.217684850644758</v>
      </c>
      <c r="AR47" s="81">
        <v>346.34952759566426</v>
      </c>
      <c r="AS47" s="81">
        <v>33.496838939879098</v>
      </c>
      <c r="AT47" s="81">
        <v>0</v>
      </c>
      <c r="AU47" s="81">
        <v>11.340264920724437</v>
      </c>
      <c r="AV47" s="81">
        <v>18.554173962407802</v>
      </c>
      <c r="AW47" s="81">
        <v>42.886856950366798</v>
      </c>
      <c r="AX47" s="81">
        <v>4.621372424352681</v>
      </c>
      <c r="AY47" s="81">
        <v>13.27560671689505</v>
      </c>
      <c r="AZ47" s="81">
        <v>0.8519870108622053</v>
      </c>
      <c r="BA47" s="81">
        <v>0.12150553693735001</v>
      </c>
      <c r="BB47" s="81">
        <v>0</v>
      </c>
      <c r="BC47" s="81">
        <v>70.386195740463151</v>
      </c>
      <c r="BD47" s="81">
        <v>982.49155211917764</v>
      </c>
      <c r="BE47" s="81">
        <v>1087.1133893672704</v>
      </c>
      <c r="BF47" s="81">
        <v>213.49649258842649</v>
      </c>
      <c r="BG47" s="81">
        <v>135.24061466155791</v>
      </c>
      <c r="BH47" s="81">
        <v>5.9341910710467847</v>
      </c>
      <c r="BI47" s="81">
        <v>125.58972561946726</v>
      </c>
      <c r="BJ47" s="81">
        <v>23.828275987799039</v>
      </c>
      <c r="BK47" s="81">
        <v>158.48206779778621</v>
      </c>
      <c r="BL47" s="81">
        <v>6.2727697837030183</v>
      </c>
      <c r="BM47" s="81">
        <v>4.1263189643047173</v>
      </c>
      <c r="BN47" s="81">
        <v>1.0049123059907725E-2</v>
      </c>
      <c r="BO47" s="81">
        <v>0</v>
      </c>
      <c r="BP47" s="129">
        <v>4306.4880125090313</v>
      </c>
      <c r="BQ47" s="81">
        <v>1493.7367883913514</v>
      </c>
      <c r="BR47" s="81">
        <v>0</v>
      </c>
      <c r="BS47" s="129">
        <v>1493.7367883913514</v>
      </c>
      <c r="BT47" s="81">
        <v>0</v>
      </c>
      <c r="BU47" s="81">
        <v>0</v>
      </c>
      <c r="BV47" s="129">
        <v>0</v>
      </c>
      <c r="BW47" s="81">
        <v>605.854331135233</v>
      </c>
      <c r="BX47" s="129">
        <v>2099.5911195265844</v>
      </c>
      <c r="BY47" s="130">
        <v>6406.0791320356157</v>
      </c>
      <c r="BZ47" s="107"/>
      <c r="CB47" s="87"/>
    </row>
    <row r="48" spans="1:80" ht="14.25" customHeight="1">
      <c r="A48" s="34" t="s">
        <v>472</v>
      </c>
      <c r="B48" s="22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1.1068739016304909</v>
      </c>
      <c r="H48" s="81">
        <v>8.0642959172961298E-2</v>
      </c>
      <c r="I48" s="81">
        <v>0.25543343816468539</v>
      </c>
      <c r="J48" s="81">
        <v>4.2342846368148115E-5</v>
      </c>
      <c r="K48" s="81">
        <v>9.8428135157709803E-3</v>
      </c>
      <c r="L48" s="81">
        <v>0.20421848644092913</v>
      </c>
      <c r="M48" s="81">
        <v>0</v>
      </c>
      <c r="N48" s="81">
        <v>3.8134291720864442E-3</v>
      </c>
      <c r="O48" s="81">
        <v>0</v>
      </c>
      <c r="P48" s="81">
        <v>7.3854641712747396E-3</v>
      </c>
      <c r="Q48" s="81">
        <v>3.8370241912658986E-3</v>
      </c>
      <c r="R48" s="81">
        <v>0</v>
      </c>
      <c r="S48" s="81">
        <v>1.3637756347625991E-2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7.2533601968691143E-3</v>
      </c>
      <c r="Z48" s="81">
        <v>1.1559162500747917E-2</v>
      </c>
      <c r="AA48" s="81">
        <v>0.32243630647377491</v>
      </c>
      <c r="AB48" s="81">
        <v>0</v>
      </c>
      <c r="AC48" s="81">
        <v>8.9452355331684184E-3</v>
      </c>
      <c r="AD48" s="81">
        <v>3.4536335480765388</v>
      </c>
      <c r="AE48" s="81">
        <v>7.5507343824895684E-2</v>
      </c>
      <c r="AF48" s="81">
        <v>19.616219829428715</v>
      </c>
      <c r="AG48" s="81">
        <v>5.3798793336420774</v>
      </c>
      <c r="AH48" s="81">
        <v>6.4624582597753557</v>
      </c>
      <c r="AI48" s="81">
        <v>0</v>
      </c>
      <c r="AJ48" s="81">
        <v>7.9474206211945013E-5</v>
      </c>
      <c r="AK48" s="81">
        <v>3.5243226846794098</v>
      </c>
      <c r="AL48" s="81">
        <v>0</v>
      </c>
      <c r="AM48" s="81">
        <v>0.62300564853759832</v>
      </c>
      <c r="AN48" s="81">
        <v>0.43364733079208667</v>
      </c>
      <c r="AO48" s="81">
        <v>6329.4481121465715</v>
      </c>
      <c r="AP48" s="81">
        <v>8324.578644778212</v>
      </c>
      <c r="AQ48" s="81">
        <v>0.37049593273944237</v>
      </c>
      <c r="AR48" s="81">
        <v>8.1371797061774238</v>
      </c>
      <c r="AS48" s="81">
        <v>35.919256048646147</v>
      </c>
      <c r="AT48" s="81">
        <v>0</v>
      </c>
      <c r="AU48" s="81">
        <v>0.25597795874471752</v>
      </c>
      <c r="AV48" s="81">
        <v>1.1823513466800113</v>
      </c>
      <c r="AW48" s="81">
        <v>4.6971706363836923</v>
      </c>
      <c r="AX48" s="81">
        <v>6.0618435827752969E-2</v>
      </c>
      <c r="AY48" s="81">
        <v>1965.7261022834657</v>
      </c>
      <c r="AZ48" s="81">
        <v>0.39190774889296354</v>
      </c>
      <c r="BA48" s="81">
        <v>9.3699109558605506E-6</v>
      </c>
      <c r="BB48" s="81">
        <v>0</v>
      </c>
      <c r="BC48" s="81">
        <v>7.0517216353089021</v>
      </c>
      <c r="BD48" s="81">
        <v>2.7798426520048167</v>
      </c>
      <c r="BE48" s="81">
        <v>681.88050920555281</v>
      </c>
      <c r="BF48" s="81">
        <v>51.817959035006304</v>
      </c>
      <c r="BG48" s="81">
        <v>32.835562024982437</v>
      </c>
      <c r="BH48" s="81">
        <v>1.8249235351312341</v>
      </c>
      <c r="BI48" s="81">
        <v>122.65203182694796</v>
      </c>
      <c r="BJ48" s="81">
        <v>20.919154121109734</v>
      </c>
      <c r="BK48" s="81">
        <v>26.300201666053177</v>
      </c>
      <c r="BL48" s="81">
        <v>0.28370423244935056</v>
      </c>
      <c r="BM48" s="81">
        <v>2.2723474126707319E-2</v>
      </c>
      <c r="BN48" s="81">
        <v>0</v>
      </c>
      <c r="BO48" s="81">
        <v>0</v>
      </c>
      <c r="BP48" s="129">
        <v>17660.740834934244</v>
      </c>
      <c r="BQ48" s="81">
        <v>7004.1657978003286</v>
      </c>
      <c r="BR48" s="81">
        <v>279.9066679119893</v>
      </c>
      <c r="BS48" s="129">
        <v>7284.0724657123183</v>
      </c>
      <c r="BT48" s="81">
        <v>0</v>
      </c>
      <c r="BU48" s="81">
        <v>0</v>
      </c>
      <c r="BV48" s="129">
        <v>0</v>
      </c>
      <c r="BW48" s="81">
        <v>486.16020965818456</v>
      </c>
      <c r="BX48" s="129">
        <v>7770.2326753705029</v>
      </c>
      <c r="BY48" s="130">
        <v>25430.973510304746</v>
      </c>
      <c r="BZ48" s="107"/>
      <c r="CB48" s="87"/>
    </row>
    <row r="49" spans="1:80" ht="14.25" customHeight="1">
      <c r="A49" s="34" t="s">
        <v>473</v>
      </c>
      <c r="B49" s="22" t="s">
        <v>377</v>
      </c>
      <c r="C49" s="89" t="s">
        <v>63</v>
      </c>
      <c r="D49" s="81">
        <v>0</v>
      </c>
      <c r="E49" s="81">
        <v>0.41283334981774367</v>
      </c>
      <c r="F49" s="81">
        <v>2.3297298583892969</v>
      </c>
      <c r="G49" s="81">
        <v>90.150059545073987</v>
      </c>
      <c r="H49" s="81">
        <v>65.461833322797929</v>
      </c>
      <c r="I49" s="81">
        <v>202.75363734146174</v>
      </c>
      <c r="J49" s="81">
        <v>3.7993107960365924</v>
      </c>
      <c r="K49" s="81">
        <v>47.402054489250091</v>
      </c>
      <c r="L49" s="81">
        <v>25.031090772546641</v>
      </c>
      <c r="M49" s="81">
        <v>3.668087047356209E-2</v>
      </c>
      <c r="N49" s="81">
        <v>121.85039228158551</v>
      </c>
      <c r="O49" s="81">
        <v>3.1313739889686678</v>
      </c>
      <c r="P49" s="81">
        <v>0.6169084883757483</v>
      </c>
      <c r="Q49" s="81">
        <v>21.398582479562499</v>
      </c>
      <c r="R49" s="81">
        <v>0.12159251216260487</v>
      </c>
      <c r="S49" s="81">
        <v>13.13813960024722</v>
      </c>
      <c r="T49" s="81">
        <v>1.1763702809384404</v>
      </c>
      <c r="U49" s="81">
        <v>26.461131761690844</v>
      </c>
      <c r="V49" s="81">
        <v>35.526784812698033</v>
      </c>
      <c r="W49" s="81">
        <v>0</v>
      </c>
      <c r="X49" s="81">
        <v>0</v>
      </c>
      <c r="Y49" s="81">
        <v>9.8238123429618156</v>
      </c>
      <c r="Z49" s="81">
        <v>5.0488549682869914</v>
      </c>
      <c r="AA49" s="81">
        <v>1730.8706686221674</v>
      </c>
      <c r="AB49" s="81">
        <v>34.084932243240722</v>
      </c>
      <c r="AC49" s="81">
        <v>8.3297346425413643</v>
      </c>
      <c r="AD49" s="81">
        <v>1166.1697004383323</v>
      </c>
      <c r="AE49" s="81">
        <v>285.22115394964362</v>
      </c>
      <c r="AF49" s="81">
        <v>2484.8267196637025</v>
      </c>
      <c r="AG49" s="81">
        <v>186.30966127716357</v>
      </c>
      <c r="AH49" s="81">
        <v>163.34454103545582</v>
      </c>
      <c r="AI49" s="81">
        <v>2.1779568578918913</v>
      </c>
      <c r="AJ49" s="81">
        <v>0.39745014994285682</v>
      </c>
      <c r="AK49" s="81">
        <v>462.87654671572227</v>
      </c>
      <c r="AL49" s="81">
        <v>59.368389471782827</v>
      </c>
      <c r="AM49" s="81">
        <v>273.3141524283443</v>
      </c>
      <c r="AN49" s="81">
        <v>17.366373472600216</v>
      </c>
      <c r="AO49" s="81">
        <v>250.44361343763413</v>
      </c>
      <c r="AP49" s="81">
        <v>5665.0881739912866</v>
      </c>
      <c r="AQ49" s="81">
        <v>131.61503194415917</v>
      </c>
      <c r="AR49" s="81">
        <v>2881.3556487389187</v>
      </c>
      <c r="AS49" s="81">
        <v>1044.6230143624357</v>
      </c>
      <c r="AT49" s="81">
        <v>0</v>
      </c>
      <c r="AU49" s="81">
        <v>178.58450454096223</v>
      </c>
      <c r="AV49" s="81">
        <v>183.74650289523413</v>
      </c>
      <c r="AW49" s="81">
        <v>417.98652646098247</v>
      </c>
      <c r="AX49" s="81">
        <v>4.6626411946604769</v>
      </c>
      <c r="AY49" s="81">
        <v>89.732576920921588</v>
      </c>
      <c r="AZ49" s="81">
        <v>13.967330082786111</v>
      </c>
      <c r="BA49" s="81">
        <v>0.9329429068806977</v>
      </c>
      <c r="BB49" s="81">
        <v>3.2316222117744631</v>
      </c>
      <c r="BC49" s="81">
        <v>842.58495712566787</v>
      </c>
      <c r="BD49" s="81">
        <v>681.36858084168398</v>
      </c>
      <c r="BE49" s="81">
        <v>1324.4398676229494</v>
      </c>
      <c r="BF49" s="81">
        <v>231.44590546381443</v>
      </c>
      <c r="BG49" s="81">
        <v>163.93617539580245</v>
      </c>
      <c r="BH49" s="81">
        <v>11.803425451789467</v>
      </c>
      <c r="BI49" s="81">
        <v>437.37560763942417</v>
      </c>
      <c r="BJ49" s="81">
        <v>63.706024195158214</v>
      </c>
      <c r="BK49" s="81">
        <v>1187.0180783432613</v>
      </c>
      <c r="BL49" s="81">
        <v>18.048083573074422</v>
      </c>
      <c r="BM49" s="81">
        <v>103.99976766719418</v>
      </c>
      <c r="BN49" s="81">
        <v>0</v>
      </c>
      <c r="BO49" s="81">
        <v>0</v>
      </c>
      <c r="BP49" s="129">
        <v>23482.025757840318</v>
      </c>
      <c r="BQ49" s="81">
        <v>30597.70927447567</v>
      </c>
      <c r="BR49" s="81">
        <v>0</v>
      </c>
      <c r="BS49" s="129">
        <v>30597.70927447567</v>
      </c>
      <c r="BT49" s="81">
        <v>0</v>
      </c>
      <c r="BU49" s="81">
        <v>0</v>
      </c>
      <c r="BV49" s="129">
        <v>0</v>
      </c>
      <c r="BW49" s="81">
        <v>40478.964539003799</v>
      </c>
      <c r="BX49" s="129">
        <v>71076.673813479472</v>
      </c>
      <c r="BY49" s="130">
        <v>94558.699571319798</v>
      </c>
      <c r="BZ49" s="107"/>
      <c r="CB49" s="87"/>
    </row>
    <row r="50" spans="1:80" ht="14.25" customHeight="1">
      <c r="A50" s="34" t="s">
        <v>474</v>
      </c>
      <c r="B50" s="22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9.7603940481630467</v>
      </c>
      <c r="H50" s="81">
        <v>5.3329791772697375</v>
      </c>
      <c r="I50" s="81">
        <v>52.603321232829771</v>
      </c>
      <c r="J50" s="81">
        <v>0.40066964670670863</v>
      </c>
      <c r="K50" s="81">
        <v>2.2432628795434484</v>
      </c>
      <c r="L50" s="81">
        <v>161.20594695483999</v>
      </c>
      <c r="M50" s="81">
        <v>3.8799179664964138E-3</v>
      </c>
      <c r="N50" s="81">
        <v>10.205809414876928</v>
      </c>
      <c r="O50" s="81">
        <v>0</v>
      </c>
      <c r="P50" s="81">
        <v>5.0768020860028534E-5</v>
      </c>
      <c r="Q50" s="81">
        <v>0.7837784483162199</v>
      </c>
      <c r="R50" s="81">
        <v>0</v>
      </c>
      <c r="S50" s="81">
        <v>0.40197231337110512</v>
      </c>
      <c r="T50" s="81">
        <v>0</v>
      </c>
      <c r="U50" s="81">
        <v>0</v>
      </c>
      <c r="V50" s="81">
        <v>4.002975333990265</v>
      </c>
      <c r="W50" s="81">
        <v>0</v>
      </c>
      <c r="X50" s="81">
        <v>0</v>
      </c>
      <c r="Y50" s="81">
        <v>1.7589879899852463</v>
      </c>
      <c r="Z50" s="81">
        <v>0.16266426150259694</v>
      </c>
      <c r="AA50" s="81">
        <v>69.586495309134023</v>
      </c>
      <c r="AB50" s="81">
        <v>2.2179931846535625</v>
      </c>
      <c r="AC50" s="81">
        <v>5.1814210212877528E-2</v>
      </c>
      <c r="AD50" s="81">
        <v>34.383780744887282</v>
      </c>
      <c r="AE50" s="81">
        <v>1.1365299641869329</v>
      </c>
      <c r="AF50" s="81">
        <v>45.289524652700337</v>
      </c>
      <c r="AG50" s="81">
        <v>5.5137198064032997</v>
      </c>
      <c r="AH50" s="81">
        <v>2.7040316845256536</v>
      </c>
      <c r="AI50" s="81">
        <v>0</v>
      </c>
      <c r="AJ50" s="81">
        <v>1.3974432374703267E-2</v>
      </c>
      <c r="AK50" s="81">
        <v>35.754577484617805</v>
      </c>
      <c r="AL50" s="81">
        <v>0</v>
      </c>
      <c r="AM50" s="81">
        <v>24.525576042972268</v>
      </c>
      <c r="AN50" s="81">
        <v>1.6140204649011229</v>
      </c>
      <c r="AO50" s="81">
        <v>21.673273877060119</v>
      </c>
      <c r="AP50" s="81">
        <v>1433.2475928577981</v>
      </c>
      <c r="AQ50" s="81">
        <v>478.55140613402892</v>
      </c>
      <c r="AR50" s="81">
        <v>1034.0478347036039</v>
      </c>
      <c r="AS50" s="81">
        <v>356.04161498331388</v>
      </c>
      <c r="AT50" s="81">
        <v>0</v>
      </c>
      <c r="AU50" s="81">
        <v>11.886847693650065</v>
      </c>
      <c r="AV50" s="81">
        <v>27.425689484837267</v>
      </c>
      <c r="AW50" s="81">
        <v>250.48086515537744</v>
      </c>
      <c r="AX50" s="81">
        <v>0.8865656649569883</v>
      </c>
      <c r="AY50" s="81">
        <v>17.061965183446738</v>
      </c>
      <c r="AZ50" s="81">
        <v>1.1656410374664476</v>
      </c>
      <c r="BA50" s="81">
        <v>8.0064020473636782E-3</v>
      </c>
      <c r="BB50" s="81">
        <v>1.0594395087005548</v>
      </c>
      <c r="BC50" s="81">
        <v>91.932598806051033</v>
      </c>
      <c r="BD50" s="81">
        <v>94.070184130548114</v>
      </c>
      <c r="BE50" s="81">
        <v>320.3988302556192</v>
      </c>
      <c r="BF50" s="81">
        <v>144.27183547418423</v>
      </c>
      <c r="BG50" s="81">
        <v>124.82109467080514</v>
      </c>
      <c r="BH50" s="81">
        <v>8.9871346711637479</v>
      </c>
      <c r="BI50" s="81">
        <v>22.387973867545778</v>
      </c>
      <c r="BJ50" s="81">
        <v>4.7416073482026659</v>
      </c>
      <c r="BK50" s="81">
        <v>161.85884963516554</v>
      </c>
      <c r="BL50" s="81">
        <v>9.9981173472707905</v>
      </c>
      <c r="BM50" s="81">
        <v>1.5100217671722345E-2</v>
      </c>
      <c r="BN50" s="81">
        <v>0</v>
      </c>
      <c r="BO50" s="81">
        <v>0</v>
      </c>
      <c r="BP50" s="129">
        <v>5088.6787994794686</v>
      </c>
      <c r="BQ50" s="81">
        <v>0</v>
      </c>
      <c r="BR50" s="81">
        <v>293.73781754249097</v>
      </c>
      <c r="BS50" s="129">
        <v>293.73781754249097</v>
      </c>
      <c r="BT50" s="132">
        <v>10280.135157476136</v>
      </c>
      <c r="BU50" s="132">
        <v>0</v>
      </c>
      <c r="BV50" s="129">
        <v>10280.135157476136</v>
      </c>
      <c r="BW50" s="132">
        <v>3163.2524578528305</v>
      </c>
      <c r="BX50" s="129">
        <v>13737.125432871457</v>
      </c>
      <c r="BY50" s="130">
        <v>18825.804232350925</v>
      </c>
      <c r="BZ50" s="107"/>
      <c r="CB50" s="87"/>
    </row>
    <row r="51" spans="1:80" s="24" customFormat="1" ht="14.25" customHeight="1">
      <c r="A51" s="34" t="s">
        <v>475</v>
      </c>
      <c r="B51" s="22" t="s">
        <v>347</v>
      </c>
      <c r="C51" s="90" t="s">
        <v>147</v>
      </c>
      <c r="D51" s="81">
        <v>246.32597112007417</v>
      </c>
      <c r="E51" s="81">
        <v>0.68337390590870029</v>
      </c>
      <c r="F51" s="81">
        <v>37.422473564443649</v>
      </c>
      <c r="G51" s="81">
        <v>459.46436495189926</v>
      </c>
      <c r="H51" s="81">
        <v>657.71434202289129</v>
      </c>
      <c r="I51" s="81">
        <v>671.84993793143713</v>
      </c>
      <c r="J51" s="81">
        <v>50.634198663761062</v>
      </c>
      <c r="K51" s="81">
        <v>89.410506532565989</v>
      </c>
      <c r="L51" s="81">
        <v>95.83579950394531</v>
      </c>
      <c r="M51" s="81">
        <v>214.95083459039245</v>
      </c>
      <c r="N51" s="81">
        <v>52.592200735914744</v>
      </c>
      <c r="O51" s="81">
        <v>40.429844054505423</v>
      </c>
      <c r="P51" s="81">
        <v>78.798602259470456</v>
      </c>
      <c r="Q51" s="81">
        <v>512.05014574476979</v>
      </c>
      <c r="R51" s="81">
        <v>358.58559550466748</v>
      </c>
      <c r="S51" s="81">
        <v>289.30205072832416</v>
      </c>
      <c r="T51" s="81">
        <v>0.65385119826189653</v>
      </c>
      <c r="U51" s="81">
        <v>6.2724139929705318</v>
      </c>
      <c r="V51" s="81">
        <v>15.057247081798083</v>
      </c>
      <c r="W51" s="81">
        <v>0</v>
      </c>
      <c r="X51" s="81">
        <v>0</v>
      </c>
      <c r="Y51" s="81">
        <v>32.307640073032232</v>
      </c>
      <c r="Z51" s="81">
        <v>7.1692958289441719</v>
      </c>
      <c r="AA51" s="81">
        <v>2325.6290749967675</v>
      </c>
      <c r="AB51" s="81">
        <v>598.66145996847501</v>
      </c>
      <c r="AC51" s="81">
        <v>301.83406968837528</v>
      </c>
      <c r="AD51" s="81">
        <v>3318.3559265983336</v>
      </c>
      <c r="AE51" s="81">
        <v>520.17963054843449</v>
      </c>
      <c r="AF51" s="81">
        <v>6620.690113368536</v>
      </c>
      <c r="AG51" s="81">
        <v>2254.8238823762777</v>
      </c>
      <c r="AH51" s="81">
        <v>203.69237033343788</v>
      </c>
      <c r="AI51" s="81">
        <v>27.986691591838863</v>
      </c>
      <c r="AJ51" s="81">
        <v>4.5424174063618477</v>
      </c>
      <c r="AK51" s="81">
        <v>199.62107831464124</v>
      </c>
      <c r="AL51" s="81">
        <v>29.278284278675738</v>
      </c>
      <c r="AM51" s="81">
        <v>654.18694392933901</v>
      </c>
      <c r="AN51" s="81">
        <v>39.398394339878081</v>
      </c>
      <c r="AO51" s="81">
        <v>286.53154066264977</v>
      </c>
      <c r="AP51" s="81">
        <v>393.46343897114184</v>
      </c>
      <c r="AQ51" s="81">
        <v>126.66576128463434</v>
      </c>
      <c r="AR51" s="81">
        <v>2351.3480306681636</v>
      </c>
      <c r="AS51" s="81">
        <v>93.700900636418694</v>
      </c>
      <c r="AT51" s="81">
        <v>0</v>
      </c>
      <c r="AU51" s="132">
        <v>9534.1103666186445</v>
      </c>
      <c r="AV51" s="132">
        <v>61.103139433146858</v>
      </c>
      <c r="AW51" s="132">
        <v>223.83168021074093</v>
      </c>
      <c r="AX51" s="132">
        <v>2.5484378236951915</v>
      </c>
      <c r="AY51" s="132">
        <v>31.329605034520085</v>
      </c>
      <c r="AZ51" s="132">
        <v>132.32882473538038</v>
      </c>
      <c r="BA51" s="132">
        <v>3.2223914510749623</v>
      </c>
      <c r="BB51" s="132">
        <v>0.50861384544059307</v>
      </c>
      <c r="BC51" s="132">
        <v>123.72567482184809</v>
      </c>
      <c r="BD51" s="132">
        <v>178.51191022774856</v>
      </c>
      <c r="BE51" s="132">
        <v>202.7020269041823</v>
      </c>
      <c r="BF51" s="132">
        <v>307.90873075849169</v>
      </c>
      <c r="BG51" s="132">
        <v>203.44785110040689</v>
      </c>
      <c r="BH51" s="132">
        <v>12.960439636426203</v>
      </c>
      <c r="BI51" s="132">
        <v>535.12359365534394</v>
      </c>
      <c r="BJ51" s="132">
        <v>265.57863548048641</v>
      </c>
      <c r="BK51" s="132">
        <v>1285.9182503852981</v>
      </c>
      <c r="BL51" s="132">
        <v>101.79525391603151</v>
      </c>
      <c r="BM51" s="132">
        <v>155.05861696069337</v>
      </c>
      <c r="BN51" s="132">
        <v>3.8331628671052487</v>
      </c>
      <c r="BO51" s="132">
        <v>0</v>
      </c>
      <c r="BP51" s="129">
        <v>37633.647905819074</v>
      </c>
      <c r="BQ51" s="132">
        <v>10326.90073571122</v>
      </c>
      <c r="BR51" s="132">
        <v>0</v>
      </c>
      <c r="BS51" s="129">
        <v>10326.90073571122</v>
      </c>
      <c r="BT51" s="132">
        <v>0</v>
      </c>
      <c r="BU51" s="132">
        <v>0</v>
      </c>
      <c r="BV51" s="129">
        <v>0</v>
      </c>
      <c r="BW51" s="132">
        <v>6359.209116081367</v>
      </c>
      <c r="BX51" s="129">
        <v>16686.109851792586</v>
      </c>
      <c r="BY51" s="130">
        <v>54319.75775761166</v>
      </c>
      <c r="BZ51" s="80"/>
      <c r="CA51" s="79"/>
      <c r="CB51" s="86"/>
    </row>
    <row r="52" spans="1:80" s="24" customFormat="1" ht="14.25" customHeight="1">
      <c r="A52" s="34" t="s">
        <v>476</v>
      </c>
      <c r="B52" s="22" t="s">
        <v>379</v>
      </c>
      <c r="C52" s="90" t="s">
        <v>148</v>
      </c>
      <c r="D52" s="81">
        <v>0</v>
      </c>
      <c r="E52" s="81">
        <v>2.1354043788208252</v>
      </c>
      <c r="F52" s="81">
        <v>0</v>
      </c>
      <c r="G52" s="81">
        <v>107.47171556066088</v>
      </c>
      <c r="H52" s="81">
        <v>27.798893900420261</v>
      </c>
      <c r="I52" s="81">
        <v>86.645962883401907</v>
      </c>
      <c r="J52" s="81">
        <v>0.7886846731782865</v>
      </c>
      <c r="K52" s="81">
        <v>20.181814782633698</v>
      </c>
      <c r="L52" s="81">
        <v>0.75908702022921648</v>
      </c>
      <c r="M52" s="81">
        <v>5.9692754179451808E-2</v>
      </c>
      <c r="N52" s="81">
        <v>4.1210987162407031</v>
      </c>
      <c r="O52" s="81">
        <v>1.3508546858989385</v>
      </c>
      <c r="P52" s="81">
        <v>9.993753884778564E-2</v>
      </c>
      <c r="Q52" s="81">
        <v>10.647079812187615</v>
      </c>
      <c r="R52" s="81">
        <v>1.7033699177107842E-2</v>
      </c>
      <c r="S52" s="81">
        <v>12.862086647590209</v>
      </c>
      <c r="T52" s="81">
        <v>4.6412906038437764E-2</v>
      </c>
      <c r="U52" s="81">
        <v>2.9411718436195997</v>
      </c>
      <c r="V52" s="81">
        <v>0</v>
      </c>
      <c r="W52" s="81">
        <v>0</v>
      </c>
      <c r="X52" s="81">
        <v>0</v>
      </c>
      <c r="Y52" s="81">
        <v>2.3123029197821126</v>
      </c>
      <c r="Z52" s="81">
        <v>0.31276775688947256</v>
      </c>
      <c r="AA52" s="81">
        <v>47.739801951693089</v>
      </c>
      <c r="AB52" s="81">
        <v>7.6876601311742983</v>
      </c>
      <c r="AC52" s="81">
        <v>2.3067700746512578</v>
      </c>
      <c r="AD52" s="81">
        <v>816.67188936270884</v>
      </c>
      <c r="AE52" s="81">
        <v>96.415681110018156</v>
      </c>
      <c r="AF52" s="81">
        <v>1778.3532968709253</v>
      </c>
      <c r="AG52" s="81">
        <v>66.268089923924151</v>
      </c>
      <c r="AH52" s="81">
        <v>10.348651091568957</v>
      </c>
      <c r="AI52" s="81">
        <v>4.0995956524605557</v>
      </c>
      <c r="AJ52" s="81">
        <v>0.38111541819345973</v>
      </c>
      <c r="AK52" s="81">
        <v>314.27348573352498</v>
      </c>
      <c r="AL52" s="81">
        <v>2.6698284460511532</v>
      </c>
      <c r="AM52" s="81">
        <v>48.922808196916698</v>
      </c>
      <c r="AN52" s="81">
        <v>1.1500772382032605</v>
      </c>
      <c r="AO52" s="81">
        <v>43.98996168471183</v>
      </c>
      <c r="AP52" s="81">
        <v>35.484158901908202</v>
      </c>
      <c r="AQ52" s="81">
        <v>21.583168442092337</v>
      </c>
      <c r="AR52" s="81">
        <v>957.74321200663508</v>
      </c>
      <c r="AS52" s="81">
        <v>749.82579433286901</v>
      </c>
      <c r="AT52" s="81">
        <v>0</v>
      </c>
      <c r="AU52" s="132">
        <v>1954.4469348012378</v>
      </c>
      <c r="AV52" s="132">
        <v>13.040559913670903</v>
      </c>
      <c r="AW52" s="132">
        <v>82.440049089221446</v>
      </c>
      <c r="AX52" s="132">
        <v>8.9214225299308308E-2</v>
      </c>
      <c r="AY52" s="132">
        <v>1.7169286676569144</v>
      </c>
      <c r="AZ52" s="132">
        <v>3.8159359623093558</v>
      </c>
      <c r="BA52" s="132">
        <v>8.6673178778016752E-2</v>
      </c>
      <c r="BB52" s="132">
        <v>0</v>
      </c>
      <c r="BC52" s="132">
        <v>33.810317336693267</v>
      </c>
      <c r="BD52" s="132">
        <v>133.59581529280595</v>
      </c>
      <c r="BE52" s="132">
        <v>389.95603838598629</v>
      </c>
      <c r="BF52" s="132">
        <v>192.32966056477827</v>
      </c>
      <c r="BG52" s="132">
        <v>359.29458405598052</v>
      </c>
      <c r="BH52" s="132">
        <v>25.86925568988871</v>
      </c>
      <c r="BI52" s="132">
        <v>88.52871440851851</v>
      </c>
      <c r="BJ52" s="132">
        <v>14.930636442813794</v>
      </c>
      <c r="BK52" s="132">
        <v>137.4305241521788</v>
      </c>
      <c r="BL52" s="132">
        <v>3.7812157295853588</v>
      </c>
      <c r="BM52" s="132">
        <v>47.993732360848902</v>
      </c>
      <c r="BN52" s="132">
        <v>0</v>
      </c>
      <c r="BO52" s="132">
        <v>0</v>
      </c>
      <c r="BP52" s="129">
        <v>8769.6238393082804</v>
      </c>
      <c r="BQ52" s="132">
        <v>4062.2004353176726</v>
      </c>
      <c r="BR52" s="132">
        <v>28.69800383659253</v>
      </c>
      <c r="BS52" s="129">
        <v>4090.8984391542649</v>
      </c>
      <c r="BT52" s="132">
        <v>0</v>
      </c>
      <c r="BU52" s="132">
        <v>0</v>
      </c>
      <c r="BV52" s="129">
        <v>0</v>
      </c>
      <c r="BW52" s="132">
        <v>829.74680644172247</v>
      </c>
      <c r="BX52" s="129">
        <v>4920.645245595987</v>
      </c>
      <c r="BY52" s="130">
        <v>13690.269084904266</v>
      </c>
      <c r="BZ52" s="80"/>
      <c r="CA52" s="79"/>
      <c r="CB52" s="86"/>
    </row>
    <row r="53" spans="1:80" s="24" customFormat="1" ht="14.25" customHeight="1">
      <c r="A53" s="34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132">
        <v>0</v>
      </c>
      <c r="AV53" s="132">
        <v>0</v>
      </c>
      <c r="AW53" s="132">
        <v>0</v>
      </c>
      <c r="AX53" s="132">
        <v>0</v>
      </c>
      <c r="AY53" s="132">
        <v>0</v>
      </c>
      <c r="AZ53" s="132">
        <v>0</v>
      </c>
      <c r="BA53" s="132">
        <v>0</v>
      </c>
      <c r="BB53" s="132">
        <v>0</v>
      </c>
      <c r="BC53" s="132">
        <v>0</v>
      </c>
      <c r="BD53" s="132">
        <v>0</v>
      </c>
      <c r="BE53" s="132">
        <v>0</v>
      </c>
      <c r="BF53" s="132">
        <v>0</v>
      </c>
      <c r="BG53" s="132">
        <v>0</v>
      </c>
      <c r="BH53" s="132">
        <v>0</v>
      </c>
      <c r="BI53" s="132">
        <v>0</v>
      </c>
      <c r="BJ53" s="132">
        <v>0</v>
      </c>
      <c r="BK53" s="132">
        <v>0</v>
      </c>
      <c r="BL53" s="132">
        <v>0</v>
      </c>
      <c r="BM53" s="132">
        <v>0</v>
      </c>
      <c r="BN53" s="132">
        <v>0</v>
      </c>
      <c r="BO53" s="132">
        <v>0</v>
      </c>
      <c r="BP53" s="129">
        <v>0</v>
      </c>
      <c r="BQ53" s="132">
        <v>7</v>
      </c>
      <c r="BR53" s="132">
        <v>0</v>
      </c>
      <c r="BS53" s="129">
        <v>7</v>
      </c>
      <c r="BT53" s="132">
        <v>0</v>
      </c>
      <c r="BU53" s="132">
        <v>0</v>
      </c>
      <c r="BV53" s="129">
        <v>0</v>
      </c>
      <c r="BW53" s="132">
        <v>0.44475179835719203</v>
      </c>
      <c r="BX53" s="129">
        <v>7.444751798357192</v>
      </c>
      <c r="BY53" s="130">
        <v>7.444751798357192</v>
      </c>
      <c r="BZ53" s="80"/>
      <c r="CA53" s="79"/>
      <c r="CB53" s="86"/>
    </row>
    <row r="54" spans="1:80" s="24" customFormat="1" ht="14.25" customHeight="1">
      <c r="A54" s="34" t="s">
        <v>478</v>
      </c>
      <c r="B54" s="22" t="s">
        <v>66</v>
      </c>
      <c r="C54" s="90" t="s">
        <v>65</v>
      </c>
      <c r="D54" s="81">
        <v>0</v>
      </c>
      <c r="E54" s="81">
        <v>72.355251358086392</v>
      </c>
      <c r="F54" s="81">
        <v>3.4868516764775799</v>
      </c>
      <c r="G54" s="81">
        <v>54.750462269771333</v>
      </c>
      <c r="H54" s="81">
        <v>41.174245756752327</v>
      </c>
      <c r="I54" s="81">
        <v>513.72664153826997</v>
      </c>
      <c r="J54" s="81">
        <v>2.2769013794293129</v>
      </c>
      <c r="K54" s="81">
        <v>404.03803388846006</v>
      </c>
      <c r="L54" s="81">
        <v>8.2355288725754008</v>
      </c>
      <c r="M54" s="81">
        <v>2.222480929861375E-2</v>
      </c>
      <c r="N54" s="81">
        <v>9.8580835856788447</v>
      </c>
      <c r="O54" s="81">
        <v>18.341910286984909</v>
      </c>
      <c r="P54" s="81">
        <v>0.18317880188606345</v>
      </c>
      <c r="Q54" s="81">
        <v>12.218179025218436</v>
      </c>
      <c r="R54" s="81">
        <v>5.977674488661576E-2</v>
      </c>
      <c r="S54" s="81">
        <v>9.3823924402980374</v>
      </c>
      <c r="T54" s="81">
        <v>12.710760842911094</v>
      </c>
      <c r="U54" s="81">
        <v>19.306673334739465</v>
      </c>
      <c r="V54" s="81">
        <v>111.68300726466363</v>
      </c>
      <c r="W54" s="81">
        <v>0</v>
      </c>
      <c r="X54" s="81">
        <v>0</v>
      </c>
      <c r="Y54" s="81">
        <v>16.989791865381498</v>
      </c>
      <c r="Z54" s="81">
        <v>2.8073982727348459</v>
      </c>
      <c r="AA54" s="81">
        <v>188.69364651296522</v>
      </c>
      <c r="AB54" s="81">
        <v>25.866669555803846</v>
      </c>
      <c r="AC54" s="81">
        <v>6.7611222053639048</v>
      </c>
      <c r="AD54" s="81">
        <v>900.61366265028869</v>
      </c>
      <c r="AE54" s="81">
        <v>149.52263008447019</v>
      </c>
      <c r="AF54" s="81">
        <v>1232.5520995967472</v>
      </c>
      <c r="AG54" s="81">
        <v>415.80153885250525</v>
      </c>
      <c r="AH54" s="81">
        <v>68.014770971454055</v>
      </c>
      <c r="AI54" s="81">
        <v>0.25222337582322063</v>
      </c>
      <c r="AJ54" s="81">
        <v>2.1687992227593234</v>
      </c>
      <c r="AK54" s="81">
        <v>300.34406732194503</v>
      </c>
      <c r="AL54" s="81">
        <v>31.314102488964938</v>
      </c>
      <c r="AM54" s="81">
        <v>352.59665132675707</v>
      </c>
      <c r="AN54" s="81">
        <v>16.30756601864034</v>
      </c>
      <c r="AO54" s="81">
        <v>60.436020333022292</v>
      </c>
      <c r="AP54" s="81">
        <v>676.0601670066776</v>
      </c>
      <c r="AQ54" s="81">
        <v>182.21301709774994</v>
      </c>
      <c r="AR54" s="81">
        <v>1272.0933900267653</v>
      </c>
      <c r="AS54" s="81">
        <v>353.11899260195759</v>
      </c>
      <c r="AT54" s="81">
        <v>0</v>
      </c>
      <c r="AU54" s="132">
        <v>31.452846467943758</v>
      </c>
      <c r="AV54" s="132">
        <v>137.87842480432246</v>
      </c>
      <c r="AW54" s="132">
        <v>631.69781113545537</v>
      </c>
      <c r="AX54" s="132">
        <v>8.8853298899681796</v>
      </c>
      <c r="AY54" s="132">
        <v>170.99826354478776</v>
      </c>
      <c r="AZ54" s="132">
        <v>71.832482182735973</v>
      </c>
      <c r="BA54" s="132">
        <v>3.4563966789175775</v>
      </c>
      <c r="BB54" s="132">
        <v>1.3845663320659582</v>
      </c>
      <c r="BC54" s="132">
        <v>431.10357086951171</v>
      </c>
      <c r="BD54" s="132">
        <v>1731.3354814476293</v>
      </c>
      <c r="BE54" s="132">
        <v>150.00781834760346</v>
      </c>
      <c r="BF54" s="132">
        <v>77.963465276578859</v>
      </c>
      <c r="BG54" s="132">
        <v>2.9346275562914577</v>
      </c>
      <c r="BH54" s="132">
        <v>0.21129355681150208</v>
      </c>
      <c r="BI54" s="132">
        <v>202.11580227247961</v>
      </c>
      <c r="BJ54" s="132">
        <v>13.736691747360622</v>
      </c>
      <c r="BK54" s="132">
        <v>76.632146991862243</v>
      </c>
      <c r="BL54" s="132">
        <v>43.81300093543318</v>
      </c>
      <c r="BM54" s="132">
        <v>443.98493852169668</v>
      </c>
      <c r="BN54" s="132">
        <v>0</v>
      </c>
      <c r="BO54" s="132">
        <v>0</v>
      </c>
      <c r="BP54" s="129">
        <v>11779.763389824619</v>
      </c>
      <c r="BQ54" s="132">
        <v>94569.777989445123</v>
      </c>
      <c r="BR54" s="132">
        <v>74.872861553346894</v>
      </c>
      <c r="BS54" s="129">
        <v>94644.650850998471</v>
      </c>
      <c r="BT54" s="132">
        <v>0</v>
      </c>
      <c r="BU54" s="132">
        <v>0</v>
      </c>
      <c r="BV54" s="129">
        <v>0</v>
      </c>
      <c r="BW54" s="132">
        <v>0</v>
      </c>
      <c r="BX54" s="129">
        <v>94644.650850998471</v>
      </c>
      <c r="BY54" s="130">
        <v>106424.41424082308</v>
      </c>
      <c r="BZ54" s="80"/>
      <c r="CA54" s="79"/>
      <c r="CB54" s="86"/>
    </row>
    <row r="55" spans="1:80" s="24" customFormat="1" ht="14.25" customHeight="1">
      <c r="A55" s="34" t="s">
        <v>479</v>
      </c>
      <c r="B55" s="22" t="s">
        <v>380</v>
      </c>
      <c r="C55" s="90" t="s">
        <v>150</v>
      </c>
      <c r="D55" s="81">
        <v>0</v>
      </c>
      <c r="E55" s="81">
        <v>26.638294434621159</v>
      </c>
      <c r="F55" s="81">
        <v>26.639845127175061</v>
      </c>
      <c r="G55" s="81">
        <v>41.852043055500971</v>
      </c>
      <c r="H55" s="81">
        <v>232.55877364679856</v>
      </c>
      <c r="I55" s="81">
        <v>145.21129136710019</v>
      </c>
      <c r="J55" s="81">
        <v>0.19754203276578058</v>
      </c>
      <c r="K55" s="81">
        <v>70.988517054137603</v>
      </c>
      <c r="L55" s="81">
        <v>1.468434545047592</v>
      </c>
      <c r="M55" s="81">
        <v>0.68164065163985821</v>
      </c>
      <c r="N55" s="81">
        <v>5.8606776374211353</v>
      </c>
      <c r="O55" s="81">
        <v>35.127425726396694</v>
      </c>
      <c r="P55" s="81">
        <v>9.9188407840223747E-3</v>
      </c>
      <c r="Q55" s="81">
        <v>6.1746729392246138</v>
      </c>
      <c r="R55" s="81">
        <v>1.4234591629218077E-2</v>
      </c>
      <c r="S55" s="81">
        <v>9.5100398044789447</v>
      </c>
      <c r="T55" s="81">
        <v>0</v>
      </c>
      <c r="U55" s="81">
        <v>7.4705794831370804</v>
      </c>
      <c r="V55" s="81">
        <v>0</v>
      </c>
      <c r="W55" s="81">
        <v>0</v>
      </c>
      <c r="X55" s="81">
        <v>0</v>
      </c>
      <c r="Y55" s="81">
        <v>3.6088517913065878</v>
      </c>
      <c r="Z55" s="81">
        <v>4.2944362449342242</v>
      </c>
      <c r="AA55" s="81">
        <v>421.62650723184061</v>
      </c>
      <c r="AB55" s="81">
        <v>74.667768074499165</v>
      </c>
      <c r="AC55" s="81">
        <v>2.7474170036508312</v>
      </c>
      <c r="AD55" s="81">
        <v>2047.132965406915</v>
      </c>
      <c r="AE55" s="81">
        <v>586.59700942175812</v>
      </c>
      <c r="AF55" s="81">
        <v>2910.4071482309478</v>
      </c>
      <c r="AG55" s="81">
        <v>1898.493308035439</v>
      </c>
      <c r="AH55" s="81">
        <v>1680.5831686434162</v>
      </c>
      <c r="AI55" s="81">
        <v>1.4541535413338</v>
      </c>
      <c r="AJ55" s="81">
        <v>1.7610700898605782</v>
      </c>
      <c r="AK55" s="81">
        <v>659.16451231321798</v>
      </c>
      <c r="AL55" s="81">
        <v>16.36311605663651</v>
      </c>
      <c r="AM55" s="81">
        <v>160.83922893404315</v>
      </c>
      <c r="AN55" s="81">
        <v>11.657059518810572</v>
      </c>
      <c r="AO55" s="81">
        <v>242.92533008244482</v>
      </c>
      <c r="AP55" s="81">
        <v>517.65810226299061</v>
      </c>
      <c r="AQ55" s="81">
        <v>54.364591196361026</v>
      </c>
      <c r="AR55" s="81">
        <v>864.8653260376293</v>
      </c>
      <c r="AS55" s="81">
        <v>168.99249320044544</v>
      </c>
      <c r="AT55" s="81">
        <v>0</v>
      </c>
      <c r="AU55" s="81">
        <v>22.621720521115456</v>
      </c>
      <c r="AV55" s="81">
        <v>146.615101308964</v>
      </c>
      <c r="AW55" s="81">
        <v>3065.3077956532711</v>
      </c>
      <c r="AX55" s="81">
        <v>4.4314343450075633</v>
      </c>
      <c r="AY55" s="81">
        <v>85.282998762327679</v>
      </c>
      <c r="AZ55" s="81">
        <v>4.2755758031747861</v>
      </c>
      <c r="BA55" s="81">
        <v>2.5545890016596378</v>
      </c>
      <c r="BB55" s="81">
        <v>0</v>
      </c>
      <c r="BC55" s="81">
        <v>390.28322442211413</v>
      </c>
      <c r="BD55" s="81">
        <v>402.41052179284975</v>
      </c>
      <c r="BE55" s="81">
        <v>20.957116165344146</v>
      </c>
      <c r="BF55" s="81">
        <v>6.162608428843213</v>
      </c>
      <c r="BG55" s="81">
        <v>8.0992051563759304</v>
      </c>
      <c r="BH55" s="81">
        <v>0.58314380002597088</v>
      </c>
      <c r="BI55" s="81">
        <v>278.14888704189912</v>
      </c>
      <c r="BJ55" s="81">
        <v>42.195758002537247</v>
      </c>
      <c r="BK55" s="81">
        <v>295.34004083256315</v>
      </c>
      <c r="BL55" s="81">
        <v>24.127218425533055</v>
      </c>
      <c r="BM55" s="81">
        <v>1.6695426326758454</v>
      </c>
      <c r="BN55" s="81">
        <v>0</v>
      </c>
      <c r="BO55" s="81">
        <v>0</v>
      </c>
      <c r="BP55" s="129">
        <v>17741.67397635262</v>
      </c>
      <c r="BQ55" s="132">
        <v>67.205291941233739</v>
      </c>
      <c r="BR55" s="132">
        <v>0</v>
      </c>
      <c r="BS55" s="129">
        <v>67.205291941233739</v>
      </c>
      <c r="BT55" s="132">
        <v>0</v>
      </c>
      <c r="BU55" s="132">
        <v>0</v>
      </c>
      <c r="BV55" s="129">
        <v>0</v>
      </c>
      <c r="BW55" s="132">
        <v>23905.314216673567</v>
      </c>
      <c r="BX55" s="129">
        <v>23972.519508614801</v>
      </c>
      <c r="BY55" s="130">
        <v>41714.193484967422</v>
      </c>
      <c r="BZ55" s="80"/>
      <c r="CA55" s="79"/>
      <c r="CB55" s="86"/>
    </row>
    <row r="56" spans="1:80" ht="14.25" customHeight="1">
      <c r="A56" s="34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156.94443388249027</v>
      </c>
      <c r="H56" s="81">
        <v>309.62364546515585</v>
      </c>
      <c r="I56" s="81">
        <v>292.7292771052422</v>
      </c>
      <c r="J56" s="81">
        <v>0.50231123383686482</v>
      </c>
      <c r="K56" s="81">
        <v>32.431962179048469</v>
      </c>
      <c r="L56" s="81">
        <v>36.086402675554417</v>
      </c>
      <c r="M56" s="81">
        <v>0</v>
      </c>
      <c r="N56" s="81">
        <v>0.23099045904059554</v>
      </c>
      <c r="O56" s="81">
        <v>0</v>
      </c>
      <c r="P56" s="81">
        <v>4.5046025491400583E-2</v>
      </c>
      <c r="Q56" s="81">
        <v>9.6988342701455981</v>
      </c>
      <c r="R56" s="81">
        <v>0</v>
      </c>
      <c r="S56" s="81">
        <v>2.1628677750668901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10.946145219317446</v>
      </c>
      <c r="Z56" s="81">
        <v>1.4504039909575648</v>
      </c>
      <c r="AA56" s="81">
        <v>0</v>
      </c>
      <c r="AB56" s="81">
        <v>43.61843664943207</v>
      </c>
      <c r="AC56" s="81">
        <v>0.87439241499225295</v>
      </c>
      <c r="AD56" s="81">
        <v>17182.245648619737</v>
      </c>
      <c r="AE56" s="81">
        <v>193.89246284585619</v>
      </c>
      <c r="AF56" s="81">
        <v>1488.8820485886024</v>
      </c>
      <c r="AG56" s="81">
        <v>18.456981810217933</v>
      </c>
      <c r="AH56" s="81">
        <v>41.799116581808107</v>
      </c>
      <c r="AI56" s="81">
        <v>0</v>
      </c>
      <c r="AJ56" s="81">
        <v>11.30573621703447</v>
      </c>
      <c r="AK56" s="81">
        <v>444.71997175649159</v>
      </c>
      <c r="AL56" s="81">
        <v>0</v>
      </c>
      <c r="AM56" s="81">
        <v>21.968543090259722</v>
      </c>
      <c r="AN56" s="81">
        <v>7.9129900512878431</v>
      </c>
      <c r="AO56" s="81">
        <v>678.36400998433896</v>
      </c>
      <c r="AP56" s="81">
        <v>257.33181876460759</v>
      </c>
      <c r="AQ56" s="81">
        <v>38.003604384749664</v>
      </c>
      <c r="AR56" s="81">
        <v>5548.6206796570059</v>
      </c>
      <c r="AS56" s="81">
        <v>1084.8518602482018</v>
      </c>
      <c r="AT56" s="81">
        <v>0</v>
      </c>
      <c r="AU56" s="81">
        <v>35.590106302701486</v>
      </c>
      <c r="AV56" s="81">
        <v>176.2754974078654</v>
      </c>
      <c r="AW56" s="81">
        <v>10000.128081454524</v>
      </c>
      <c r="AX56" s="81">
        <v>7.6183095352906616</v>
      </c>
      <c r="AY56" s="81">
        <v>146.61445553850524</v>
      </c>
      <c r="AZ56" s="81">
        <v>30.74981890525644</v>
      </c>
      <c r="BA56" s="81">
        <v>0.26965272467216794</v>
      </c>
      <c r="BB56" s="81">
        <v>0</v>
      </c>
      <c r="BC56" s="81">
        <v>863.62373732069557</v>
      </c>
      <c r="BD56" s="81">
        <v>823.61079925381114</v>
      </c>
      <c r="BE56" s="81">
        <v>116.82327391563575</v>
      </c>
      <c r="BF56" s="81">
        <v>38.279827958777894</v>
      </c>
      <c r="BG56" s="81">
        <v>51.947058193994337</v>
      </c>
      <c r="BH56" s="81">
        <v>3.7400434786344561</v>
      </c>
      <c r="BI56" s="81">
        <v>1062.307947459459</v>
      </c>
      <c r="BJ56" s="81">
        <v>226.03727355828283</v>
      </c>
      <c r="BK56" s="81">
        <v>837.06223907069557</v>
      </c>
      <c r="BL56" s="81">
        <v>29.399631973095829</v>
      </c>
      <c r="BM56" s="81">
        <v>1.0658415317127132</v>
      </c>
      <c r="BN56" s="81">
        <v>0</v>
      </c>
      <c r="BO56" s="81">
        <v>0</v>
      </c>
      <c r="BP56" s="129">
        <v>42366.844217529586</v>
      </c>
      <c r="BQ56" s="132">
        <v>2632.3618165644143</v>
      </c>
      <c r="BR56" s="132">
        <v>35.68190587520877</v>
      </c>
      <c r="BS56" s="129">
        <v>2668.0437224396233</v>
      </c>
      <c r="BT56" s="132">
        <v>18.152985880809759</v>
      </c>
      <c r="BU56" s="132">
        <v>0</v>
      </c>
      <c r="BV56" s="129">
        <v>18.152985880809759</v>
      </c>
      <c r="BW56" s="132">
        <v>19920.396222550793</v>
      </c>
      <c r="BX56" s="129">
        <v>22606.592930871226</v>
      </c>
      <c r="BY56" s="130">
        <v>64973.437148400815</v>
      </c>
      <c r="BZ56" s="107"/>
      <c r="CB56" s="87"/>
    </row>
    <row r="57" spans="1:80" ht="14.25" customHeight="1">
      <c r="A57" s="34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7.9008350150392159</v>
      </c>
      <c r="H57" s="81">
        <v>2.4418012124776652E-3</v>
      </c>
      <c r="I57" s="81">
        <v>3.8725397472679099E-2</v>
      </c>
      <c r="J57" s="81">
        <v>1.001928859909057</v>
      </c>
      <c r="K57" s="81">
        <v>2.7960242164526395E-4</v>
      </c>
      <c r="L57" s="81">
        <v>1.0626844857456502E-3</v>
      </c>
      <c r="M57" s="81">
        <v>0</v>
      </c>
      <c r="N57" s="81">
        <v>7.9309431128959866E-5</v>
      </c>
      <c r="O57" s="81">
        <v>0</v>
      </c>
      <c r="P57" s="81">
        <v>3.6147760141438002E-7</v>
      </c>
      <c r="Q57" s="81">
        <v>2.2032917814093785E-2</v>
      </c>
      <c r="R57" s="81">
        <v>0</v>
      </c>
      <c r="S57" s="81">
        <v>2.0792209089538416E-4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4.3858652694464122E-5</v>
      </c>
      <c r="Z57" s="81">
        <v>6.4759467712257755E-4</v>
      </c>
      <c r="AA57" s="81">
        <v>36.113109868755565</v>
      </c>
      <c r="AB57" s="81">
        <v>0</v>
      </c>
      <c r="AC57" s="81">
        <v>1.9869355132875921E-4</v>
      </c>
      <c r="AD57" s="81">
        <v>140.86813134897341</v>
      </c>
      <c r="AE57" s="81">
        <v>28.714294003307572</v>
      </c>
      <c r="AF57" s="81">
        <v>144.997030165989</v>
      </c>
      <c r="AG57" s="81">
        <v>14.562348169436087</v>
      </c>
      <c r="AH57" s="81">
        <v>1.012105334717596E-2</v>
      </c>
      <c r="AI57" s="81">
        <v>0</v>
      </c>
      <c r="AJ57" s="81">
        <v>2.3258667833167836E-3</v>
      </c>
      <c r="AK57" s="81">
        <v>0.11777001526246468</v>
      </c>
      <c r="AL57" s="81">
        <v>0</v>
      </c>
      <c r="AM57" s="81">
        <v>6.1556200666284316E-3</v>
      </c>
      <c r="AN57" s="81">
        <v>2.8057030349970839E-3</v>
      </c>
      <c r="AO57" s="81">
        <v>38.724014123103416</v>
      </c>
      <c r="AP57" s="81">
        <v>0.15109795167825177</v>
      </c>
      <c r="AQ57" s="81">
        <v>6.2249762949324279E-2</v>
      </c>
      <c r="AR57" s="81">
        <v>1.780415583407422</v>
      </c>
      <c r="AS57" s="81">
        <v>0.4433310854385627</v>
      </c>
      <c r="AT57" s="81">
        <v>0</v>
      </c>
      <c r="AU57" s="81">
        <v>7.6545507499480988E-3</v>
      </c>
      <c r="AV57" s="81">
        <v>9.7457204990186064</v>
      </c>
      <c r="AW57" s="81">
        <v>16.845447468534061</v>
      </c>
      <c r="AX57" s="81">
        <v>0.15666620044758309</v>
      </c>
      <c r="AY57" s="81">
        <v>3.0150426111857485</v>
      </c>
      <c r="AZ57" s="81">
        <v>1.2022951782625331E-3</v>
      </c>
      <c r="BA57" s="81">
        <v>4.9692188720067141E-6</v>
      </c>
      <c r="BB57" s="81">
        <v>0</v>
      </c>
      <c r="BC57" s="81">
        <v>0.23205554265291745</v>
      </c>
      <c r="BD57" s="81">
        <v>6.9370900924932766</v>
      </c>
      <c r="BE57" s="81">
        <v>0.21383891406563701</v>
      </c>
      <c r="BF57" s="81">
        <v>9.6815272119227885E-2</v>
      </c>
      <c r="BG57" s="81">
        <v>0.15171775741189036</v>
      </c>
      <c r="BH57" s="81">
        <v>6.3100134310658295E-3</v>
      </c>
      <c r="BI57" s="81">
        <v>2.6364122977196156</v>
      </c>
      <c r="BJ57" s="81">
        <v>4.9027540735375012E-2</v>
      </c>
      <c r="BK57" s="81">
        <v>4.4374023363722648</v>
      </c>
      <c r="BL57" s="81">
        <v>219.21640095597206</v>
      </c>
      <c r="BM57" s="81">
        <v>2.2643466609859313E-4</v>
      </c>
      <c r="BN57" s="81">
        <v>0</v>
      </c>
      <c r="BO57" s="81">
        <v>0</v>
      </c>
      <c r="BP57" s="129">
        <v>679.27272009174135</v>
      </c>
      <c r="BQ57" s="81">
        <v>0</v>
      </c>
      <c r="BR57" s="81">
        <v>294.57982208761445</v>
      </c>
      <c r="BS57" s="129">
        <v>294.57982208761445</v>
      </c>
      <c r="BT57" s="132">
        <v>0</v>
      </c>
      <c r="BU57" s="132">
        <v>0</v>
      </c>
      <c r="BV57" s="129">
        <v>0</v>
      </c>
      <c r="BW57" s="132">
        <v>135.7958052702844</v>
      </c>
      <c r="BX57" s="129">
        <v>430.37562735789885</v>
      </c>
      <c r="BY57" s="130">
        <v>1109.6483474496401</v>
      </c>
      <c r="BZ57" s="107"/>
      <c r="CB57" s="87"/>
    </row>
    <row r="58" spans="1:80" ht="14.25" customHeight="1">
      <c r="A58" s="34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15.120056723910935</v>
      </c>
      <c r="G58" s="81">
        <v>40.872184807588887</v>
      </c>
      <c r="H58" s="81">
        <v>323.23119080618289</v>
      </c>
      <c r="I58" s="81">
        <v>73.409704671144169</v>
      </c>
      <c r="J58" s="81">
        <v>2.6437191611719273</v>
      </c>
      <c r="K58" s="81">
        <v>1.910559554286088</v>
      </c>
      <c r="L58" s="81">
        <v>1.9941862237085006</v>
      </c>
      <c r="M58" s="81">
        <v>0</v>
      </c>
      <c r="N58" s="81">
        <v>0.53527853157082683</v>
      </c>
      <c r="O58" s="81">
        <v>0</v>
      </c>
      <c r="P58" s="81">
        <v>2.5603795690360954E-3</v>
      </c>
      <c r="Q58" s="81">
        <v>0.83550772935141981</v>
      </c>
      <c r="R58" s="81">
        <v>0</v>
      </c>
      <c r="S58" s="81">
        <v>1.5619078123055077</v>
      </c>
      <c r="T58" s="81">
        <v>0</v>
      </c>
      <c r="U58" s="81">
        <v>31.11533020357048</v>
      </c>
      <c r="V58" s="81">
        <v>0</v>
      </c>
      <c r="W58" s="81">
        <v>0</v>
      </c>
      <c r="X58" s="81">
        <v>0</v>
      </c>
      <c r="Y58" s="81">
        <v>4.4855953745973931</v>
      </c>
      <c r="Z58" s="81">
        <v>0.32029152610885353</v>
      </c>
      <c r="AA58" s="81">
        <v>139.05215905245876</v>
      </c>
      <c r="AB58" s="81">
        <v>23.774721996510678</v>
      </c>
      <c r="AC58" s="81">
        <v>4.5791822345989077</v>
      </c>
      <c r="AD58" s="81">
        <v>190.80758246789645</v>
      </c>
      <c r="AE58" s="81">
        <v>231.78951402851987</v>
      </c>
      <c r="AF58" s="81">
        <v>1217.8368825544533</v>
      </c>
      <c r="AG58" s="81">
        <v>115.21116915144404</v>
      </c>
      <c r="AH58" s="81">
        <v>8.9060503933668844</v>
      </c>
      <c r="AI58" s="81">
        <v>1.7949466376288343</v>
      </c>
      <c r="AJ58" s="81">
        <v>2.3220175445978115</v>
      </c>
      <c r="AK58" s="81">
        <v>183.5718562439846</v>
      </c>
      <c r="AL58" s="81">
        <v>37.026209499862354</v>
      </c>
      <c r="AM58" s="81">
        <v>50.508780596490979</v>
      </c>
      <c r="AN58" s="81">
        <v>12.854485880532527</v>
      </c>
      <c r="AO58" s="81">
        <v>523.7584288189189</v>
      </c>
      <c r="AP58" s="81">
        <v>2420.9857387942843</v>
      </c>
      <c r="AQ58" s="81">
        <v>14.161939521829744</v>
      </c>
      <c r="AR58" s="81">
        <v>1139.4865864320393</v>
      </c>
      <c r="AS58" s="81">
        <v>222.86027038506171</v>
      </c>
      <c r="AT58" s="81">
        <v>0</v>
      </c>
      <c r="AU58" s="81">
        <v>112.91857473548336</v>
      </c>
      <c r="AV58" s="81">
        <v>53.760485399938453</v>
      </c>
      <c r="AW58" s="81">
        <v>182.28532854978849</v>
      </c>
      <c r="AX58" s="81">
        <v>4.0360230991787702</v>
      </c>
      <c r="AY58" s="81">
        <v>77.67330533956094</v>
      </c>
      <c r="AZ58" s="81">
        <v>1.9545235500911911</v>
      </c>
      <c r="BA58" s="81">
        <v>0.83748982007508821</v>
      </c>
      <c r="BB58" s="81">
        <v>0</v>
      </c>
      <c r="BC58" s="81">
        <v>274.61479585577382</v>
      </c>
      <c r="BD58" s="81">
        <v>237.724806000896</v>
      </c>
      <c r="BE58" s="81">
        <v>27.618844745282004</v>
      </c>
      <c r="BF58" s="81">
        <v>8.5447337450107366</v>
      </c>
      <c r="BG58" s="81">
        <v>10.932342391519752</v>
      </c>
      <c r="BH58" s="81">
        <v>0.78713004082346627</v>
      </c>
      <c r="BI58" s="81">
        <v>235.93215296125283</v>
      </c>
      <c r="BJ58" s="81">
        <v>58.574281980432609</v>
      </c>
      <c r="BK58" s="81">
        <v>207.05272693047675</v>
      </c>
      <c r="BL58" s="81">
        <v>5.3378926634241406</v>
      </c>
      <c r="BM58" s="81">
        <v>90.212531166132123</v>
      </c>
      <c r="BN58" s="81">
        <v>0</v>
      </c>
      <c r="BO58" s="81">
        <v>0</v>
      </c>
      <c r="BP58" s="129">
        <v>8630.1245647146898</v>
      </c>
      <c r="BQ58" s="81">
        <v>0</v>
      </c>
      <c r="BR58" s="81">
        <v>23.78793725013918</v>
      </c>
      <c r="BS58" s="129">
        <v>23.78793725013918</v>
      </c>
      <c r="BT58" s="81">
        <v>15.127488234008132</v>
      </c>
      <c r="BU58" s="81">
        <v>0</v>
      </c>
      <c r="BV58" s="129">
        <v>15.127488234008132</v>
      </c>
      <c r="BW58" s="81">
        <v>1134.157472702148</v>
      </c>
      <c r="BX58" s="129">
        <v>1173.0728981862953</v>
      </c>
      <c r="BY58" s="130">
        <v>9803.1974629009856</v>
      </c>
      <c r="BZ58" s="107"/>
      <c r="CB58" s="87"/>
    </row>
    <row r="59" spans="1:80" ht="14.25" customHeight="1">
      <c r="A59" s="34" t="s">
        <v>483</v>
      </c>
      <c r="B59" s="22" t="s">
        <v>350</v>
      </c>
      <c r="C59" s="90" t="s">
        <v>154</v>
      </c>
      <c r="D59" s="81">
        <v>914.29547123668988</v>
      </c>
      <c r="E59" s="81">
        <v>0</v>
      </c>
      <c r="F59" s="81">
        <v>0.61272607165270265</v>
      </c>
      <c r="G59" s="81">
        <v>5.6505278202034823</v>
      </c>
      <c r="H59" s="81">
        <v>8.6342062442403211</v>
      </c>
      <c r="I59" s="81">
        <v>18.009128695154374</v>
      </c>
      <c r="J59" s="81">
        <v>0.91772139865967262</v>
      </c>
      <c r="K59" s="81">
        <v>2.4823452094716991</v>
      </c>
      <c r="L59" s="81">
        <v>4.0156028108377875</v>
      </c>
      <c r="M59" s="81">
        <v>0</v>
      </c>
      <c r="N59" s="81">
        <v>3.8378824661433883</v>
      </c>
      <c r="O59" s="81">
        <v>0</v>
      </c>
      <c r="P59" s="81">
        <v>2.6700581055404311E-2</v>
      </c>
      <c r="Q59" s="81">
        <v>2.1984853677356315</v>
      </c>
      <c r="R59" s="81">
        <v>1.1729858647030416E-2</v>
      </c>
      <c r="S59" s="81">
        <v>0.98082671408863598</v>
      </c>
      <c r="T59" s="81">
        <v>5.3166242514883543E-3</v>
      </c>
      <c r="U59" s="81">
        <v>6.9998755143766589</v>
      </c>
      <c r="V59" s="81">
        <v>0.29034000407971472</v>
      </c>
      <c r="W59" s="81">
        <v>0</v>
      </c>
      <c r="X59" s="81">
        <v>0</v>
      </c>
      <c r="Y59" s="81">
        <v>0.87031422290798055</v>
      </c>
      <c r="Z59" s="81">
        <v>0.31712140227055707</v>
      </c>
      <c r="AA59" s="81">
        <v>96.272285316984082</v>
      </c>
      <c r="AB59" s="81">
        <v>24.228530711654866</v>
      </c>
      <c r="AC59" s="81">
        <v>1.0630044042003761</v>
      </c>
      <c r="AD59" s="81">
        <v>101.68972778016837</v>
      </c>
      <c r="AE59" s="81">
        <v>8.8829902334396795</v>
      </c>
      <c r="AF59" s="81">
        <v>20.221400276829794</v>
      </c>
      <c r="AG59" s="81">
        <v>14.191083660571284</v>
      </c>
      <c r="AH59" s="81">
        <v>2.2566119934190128</v>
      </c>
      <c r="AI59" s="81">
        <v>0</v>
      </c>
      <c r="AJ59" s="81">
        <v>0.22111935885167297</v>
      </c>
      <c r="AK59" s="81">
        <v>16.743908015654423</v>
      </c>
      <c r="AL59" s="81">
        <v>0.47880032038258846</v>
      </c>
      <c r="AM59" s="81">
        <v>17.654428091915701</v>
      </c>
      <c r="AN59" s="81">
        <v>3.9886697203473278</v>
      </c>
      <c r="AO59" s="81">
        <v>13.987090809827579</v>
      </c>
      <c r="AP59" s="81">
        <v>54.184116338111693</v>
      </c>
      <c r="AQ59" s="81">
        <v>0.72740959593308063</v>
      </c>
      <c r="AR59" s="81">
        <v>108.84318514916271</v>
      </c>
      <c r="AS59" s="81">
        <v>21.277264886215299</v>
      </c>
      <c r="AT59" s="81">
        <v>0</v>
      </c>
      <c r="AU59" s="81">
        <v>3.1238975740404746</v>
      </c>
      <c r="AV59" s="81">
        <v>13.030331429024898</v>
      </c>
      <c r="AW59" s="81">
        <v>186.7099149111535</v>
      </c>
      <c r="AX59" s="81">
        <v>0.17836176798607725</v>
      </c>
      <c r="AY59" s="81">
        <v>3.5038249266586763</v>
      </c>
      <c r="AZ59" s="81">
        <v>0.6603267260484148</v>
      </c>
      <c r="BA59" s="81">
        <v>9.0958401171102481E-6</v>
      </c>
      <c r="BB59" s="81">
        <v>0.66544170799251423</v>
      </c>
      <c r="BC59" s="81">
        <v>30.764799414390097</v>
      </c>
      <c r="BD59" s="81">
        <v>58.870469020578646</v>
      </c>
      <c r="BE59" s="81">
        <v>3.5894581397028809</v>
      </c>
      <c r="BF59" s="81">
        <v>0.80654462331478838</v>
      </c>
      <c r="BG59" s="81">
        <v>1.0962437031721985</v>
      </c>
      <c r="BH59" s="81">
        <v>7.4645542538865559E-2</v>
      </c>
      <c r="BI59" s="81">
        <v>21.003142304421964</v>
      </c>
      <c r="BJ59" s="81">
        <v>4.7076936962357934</v>
      </c>
      <c r="BK59" s="81">
        <v>16.437138744789365</v>
      </c>
      <c r="BL59" s="81">
        <v>7.4870773352134518E-2</v>
      </c>
      <c r="BM59" s="81">
        <v>22.357881280907073</v>
      </c>
      <c r="BN59" s="81">
        <v>0</v>
      </c>
      <c r="BO59" s="81">
        <v>0</v>
      </c>
      <c r="BP59" s="129">
        <v>1844.7229442882845</v>
      </c>
      <c r="BQ59" s="81">
        <v>1354.7657569336043</v>
      </c>
      <c r="BR59" s="81">
        <v>844.2068052684491</v>
      </c>
      <c r="BS59" s="129">
        <v>2198.9725622020533</v>
      </c>
      <c r="BT59" s="81">
        <v>4.3221394954308954</v>
      </c>
      <c r="BU59" s="81">
        <v>0</v>
      </c>
      <c r="BV59" s="129">
        <v>4.3221394954308954</v>
      </c>
      <c r="BW59" s="81">
        <v>3807.6814053371631</v>
      </c>
      <c r="BX59" s="129">
        <v>6010.9761070346467</v>
      </c>
      <c r="BY59" s="130">
        <v>7855.6990513229312</v>
      </c>
      <c r="BZ59" s="107"/>
      <c r="CB59" s="87"/>
    </row>
    <row r="60" spans="1:80" ht="14.25" customHeight="1">
      <c r="A60" s="34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64.393002382650806</v>
      </c>
      <c r="H60" s="81">
        <v>8.5108313729626879</v>
      </c>
      <c r="I60" s="81">
        <v>39.614768076239983</v>
      </c>
      <c r="J60" s="81">
        <v>8.3944981871493379E-2</v>
      </c>
      <c r="K60" s="81">
        <v>0.96323591811367826</v>
      </c>
      <c r="L60" s="81">
        <v>0.21059581250838028</v>
      </c>
      <c r="M60" s="81">
        <v>0</v>
      </c>
      <c r="N60" s="81">
        <v>0.26518981104343153</v>
      </c>
      <c r="O60" s="81">
        <v>0</v>
      </c>
      <c r="P60" s="81">
        <v>1.6647275724912626E-2</v>
      </c>
      <c r="Q60" s="81">
        <v>0.38420069244001043</v>
      </c>
      <c r="R60" s="81">
        <v>0</v>
      </c>
      <c r="S60" s="81">
        <v>3.1775069353640877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0.38018715377093587</v>
      </c>
      <c r="Z60" s="81">
        <v>0.43439076586316294</v>
      </c>
      <c r="AA60" s="81">
        <v>2.1306869380695859</v>
      </c>
      <c r="AB60" s="81">
        <v>0</v>
      </c>
      <c r="AC60" s="81">
        <v>1.0458844062873529</v>
      </c>
      <c r="AD60" s="81">
        <v>289.10042184752177</v>
      </c>
      <c r="AE60" s="81">
        <v>4.8235280328795307</v>
      </c>
      <c r="AF60" s="81">
        <v>923.93361046548921</v>
      </c>
      <c r="AG60" s="81">
        <v>8.5798968989815538</v>
      </c>
      <c r="AH60" s="81">
        <v>52.598166075819663</v>
      </c>
      <c r="AI60" s="81">
        <v>0</v>
      </c>
      <c r="AJ60" s="81">
        <v>0.77077188664319762</v>
      </c>
      <c r="AK60" s="81">
        <v>55.741294703099626</v>
      </c>
      <c r="AL60" s="81">
        <v>0</v>
      </c>
      <c r="AM60" s="81">
        <v>10.083368600436502</v>
      </c>
      <c r="AN60" s="81">
        <v>0.55530223970054537</v>
      </c>
      <c r="AO60" s="81">
        <v>15.182663197262951</v>
      </c>
      <c r="AP60" s="81">
        <v>0.60094250822028938</v>
      </c>
      <c r="AQ60" s="81">
        <v>11.030167104932131</v>
      </c>
      <c r="AR60" s="81">
        <v>151.52480356807038</v>
      </c>
      <c r="AS60" s="81">
        <v>46.002444176916086</v>
      </c>
      <c r="AT60" s="81">
        <v>0</v>
      </c>
      <c r="AU60" s="81">
        <v>0.93066669943974389</v>
      </c>
      <c r="AV60" s="81">
        <v>7.2149737432171097</v>
      </c>
      <c r="AW60" s="81">
        <v>22.985297745149133</v>
      </c>
      <c r="AX60" s="81">
        <v>0.40651095028244072</v>
      </c>
      <c r="AY60" s="81">
        <v>7.8233073471724284</v>
      </c>
      <c r="AZ60" s="81">
        <v>0.21483511427988672</v>
      </c>
      <c r="BA60" s="81">
        <v>8.5847639807171226E-3</v>
      </c>
      <c r="BB60" s="81">
        <v>0</v>
      </c>
      <c r="BC60" s="81">
        <v>109.8333592101239</v>
      </c>
      <c r="BD60" s="81">
        <v>16.085551409459249</v>
      </c>
      <c r="BE60" s="81">
        <v>54.17156463520719</v>
      </c>
      <c r="BF60" s="81">
        <v>7.0006492769042534</v>
      </c>
      <c r="BG60" s="81">
        <v>7.4615254278987284E-2</v>
      </c>
      <c r="BH60" s="81">
        <v>5.37230778577072E-3</v>
      </c>
      <c r="BI60" s="81">
        <v>22.601483731452749</v>
      </c>
      <c r="BJ60" s="81">
        <v>5.4848198454364496</v>
      </c>
      <c r="BK60" s="81">
        <v>66.732042693778439</v>
      </c>
      <c r="BL60" s="81">
        <v>1.5784764178261876</v>
      </c>
      <c r="BM60" s="81">
        <v>0.24784200280123383</v>
      </c>
      <c r="BN60" s="81">
        <v>0</v>
      </c>
      <c r="BO60" s="81">
        <v>0</v>
      </c>
      <c r="BP60" s="129">
        <v>2015.5384069774593</v>
      </c>
      <c r="BQ60" s="81">
        <v>3099.1085943301914</v>
      </c>
      <c r="BR60" s="81">
        <v>0</v>
      </c>
      <c r="BS60" s="129">
        <v>3099.1085943301914</v>
      </c>
      <c r="BT60" s="81">
        <v>0</v>
      </c>
      <c r="BU60" s="81">
        <v>0</v>
      </c>
      <c r="BV60" s="129">
        <v>0</v>
      </c>
      <c r="BW60" s="81">
        <v>4135.6343593220281</v>
      </c>
      <c r="BX60" s="129">
        <v>7234.7429536522195</v>
      </c>
      <c r="BY60" s="130">
        <v>9250.2813606296786</v>
      </c>
      <c r="BZ60" s="107"/>
      <c r="CB60" s="87"/>
    </row>
    <row r="61" spans="1:80" ht="14.25" customHeight="1">
      <c r="A61" s="34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12.288842504725084</v>
      </c>
      <c r="H61" s="81">
        <v>0.93636308279983305</v>
      </c>
      <c r="I61" s="81">
        <v>2.5840486599794597</v>
      </c>
      <c r="J61" s="81">
        <v>9.5584640342698669E-4</v>
      </c>
      <c r="K61" s="81">
        <v>0.10831770407905614</v>
      </c>
      <c r="L61" s="81">
        <v>0.26162933776894076</v>
      </c>
      <c r="M61" s="81">
        <v>0</v>
      </c>
      <c r="N61" s="81">
        <v>1.9739772977765069E-2</v>
      </c>
      <c r="O61" s="81">
        <v>0</v>
      </c>
      <c r="P61" s="81">
        <v>1.3396161357267394E-4</v>
      </c>
      <c r="Q61" s="81">
        <v>3.1185924006308743E-3</v>
      </c>
      <c r="R61" s="81">
        <v>0</v>
      </c>
      <c r="S61" s="81">
        <v>1.1443141244428261E-2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1.2553985154762385E-2</v>
      </c>
      <c r="Z61" s="81">
        <v>0.12457540681823233</v>
      </c>
      <c r="AA61" s="81">
        <v>0.82142790086335493</v>
      </c>
      <c r="AB61" s="81">
        <v>0</v>
      </c>
      <c r="AC61" s="81">
        <v>7.5168343513302704E-2</v>
      </c>
      <c r="AD61" s="81">
        <v>33.024713998726497</v>
      </c>
      <c r="AE61" s="81">
        <v>0.85115353831598217</v>
      </c>
      <c r="AF61" s="81">
        <v>26.125030777915402</v>
      </c>
      <c r="AG61" s="81">
        <v>1.2939380499634427</v>
      </c>
      <c r="AH61" s="81">
        <v>3.570736091442821</v>
      </c>
      <c r="AI61" s="81">
        <v>0</v>
      </c>
      <c r="AJ61" s="81">
        <v>0.97687884226799615</v>
      </c>
      <c r="AK61" s="81">
        <v>37.691051252546259</v>
      </c>
      <c r="AL61" s="81">
        <v>0</v>
      </c>
      <c r="AM61" s="81">
        <v>1.2046641431640848</v>
      </c>
      <c r="AN61" s="81">
        <v>0.68369881547428868</v>
      </c>
      <c r="AO61" s="81">
        <v>60.921907027859866</v>
      </c>
      <c r="AP61" s="81">
        <v>1.4450776740483782</v>
      </c>
      <c r="AQ61" s="81">
        <v>2.4099952088586636</v>
      </c>
      <c r="AR61" s="81">
        <v>12.802906597750736</v>
      </c>
      <c r="AS61" s="81">
        <v>93.716838485074646</v>
      </c>
      <c r="AT61" s="81">
        <v>0</v>
      </c>
      <c r="AU61" s="81">
        <v>2.9999551394125143</v>
      </c>
      <c r="AV61" s="81">
        <v>11.675129857636524</v>
      </c>
      <c r="AW61" s="81">
        <v>37.194360720070705</v>
      </c>
      <c r="AX61" s="81">
        <v>0.65780809494428927</v>
      </c>
      <c r="AY61" s="81">
        <v>12.659523436285253</v>
      </c>
      <c r="AZ61" s="81">
        <v>0.40922778332478538</v>
      </c>
      <c r="BA61" s="81">
        <v>0</v>
      </c>
      <c r="BB61" s="81">
        <v>0</v>
      </c>
      <c r="BC61" s="81">
        <v>74.266928912899417</v>
      </c>
      <c r="BD61" s="81">
        <v>26.029325708035895</v>
      </c>
      <c r="BE61" s="81">
        <v>9.9621256415646613</v>
      </c>
      <c r="BF61" s="81">
        <v>3.2423718305418299</v>
      </c>
      <c r="BG61" s="81">
        <v>4.3748920157629598</v>
      </c>
      <c r="BH61" s="81">
        <v>0.3149927808368827</v>
      </c>
      <c r="BI61" s="81">
        <v>17.694759823215023</v>
      </c>
      <c r="BJ61" s="81">
        <v>19.530984357895843</v>
      </c>
      <c r="BK61" s="81">
        <v>72.303557185685477</v>
      </c>
      <c r="BL61" s="81">
        <v>0.32745789867729452</v>
      </c>
      <c r="BM61" s="81">
        <v>9.1754515337762854E-2</v>
      </c>
      <c r="BN61" s="81">
        <v>0</v>
      </c>
      <c r="BO61" s="81">
        <v>0</v>
      </c>
      <c r="BP61" s="129">
        <v>587.70206444587814</v>
      </c>
      <c r="BQ61" s="81">
        <v>7.5893940503793376</v>
      </c>
      <c r="BR61" s="81">
        <v>0</v>
      </c>
      <c r="BS61" s="129">
        <v>7.5893940503793376</v>
      </c>
      <c r="BT61" s="81">
        <v>0</v>
      </c>
      <c r="BU61" s="81">
        <v>0</v>
      </c>
      <c r="BV61" s="129">
        <v>0</v>
      </c>
      <c r="BW61" s="81">
        <v>0</v>
      </c>
      <c r="BX61" s="129">
        <v>7.5893940503793376</v>
      </c>
      <c r="BY61" s="130">
        <v>595.29145849625752</v>
      </c>
      <c r="BZ61" s="107"/>
      <c r="CB61" s="87"/>
    </row>
    <row r="62" spans="1:80" ht="14.25" customHeight="1">
      <c r="A62" s="34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1.4150687985107845E-2</v>
      </c>
      <c r="G62" s="81">
        <v>48.603481022903281</v>
      </c>
      <c r="H62" s="81">
        <v>8.3057144842271757</v>
      </c>
      <c r="I62" s="81">
        <v>46.875697428393273</v>
      </c>
      <c r="J62" s="81">
        <v>0.72791874101107334</v>
      </c>
      <c r="K62" s="81">
        <v>56.409485934733489</v>
      </c>
      <c r="L62" s="81">
        <v>6.8916088241833179E-2</v>
      </c>
      <c r="M62" s="81">
        <v>0</v>
      </c>
      <c r="N62" s="81">
        <v>0.66286408592733426</v>
      </c>
      <c r="O62" s="81">
        <v>0.15770490843463697</v>
      </c>
      <c r="P62" s="81">
        <v>0.10221130717688852</v>
      </c>
      <c r="Q62" s="81">
        <v>6.8318688897500328</v>
      </c>
      <c r="R62" s="81">
        <v>0.2342071382138409</v>
      </c>
      <c r="S62" s="81">
        <v>0.24257588646374467</v>
      </c>
      <c r="T62" s="81">
        <v>0.14555274942384069</v>
      </c>
      <c r="U62" s="81">
        <v>37.170345860687142</v>
      </c>
      <c r="V62" s="81">
        <v>8.8892303226052167</v>
      </c>
      <c r="W62" s="81">
        <v>0</v>
      </c>
      <c r="X62" s="81">
        <v>0</v>
      </c>
      <c r="Y62" s="81">
        <v>1.1557080932613586</v>
      </c>
      <c r="Z62" s="81">
        <v>2.8736260219813889</v>
      </c>
      <c r="AA62" s="81">
        <v>78.165278938152227</v>
      </c>
      <c r="AB62" s="81">
        <v>20.589540614974084</v>
      </c>
      <c r="AC62" s="81">
        <v>0.62186227327795207</v>
      </c>
      <c r="AD62" s="81">
        <v>315.61705703574984</v>
      </c>
      <c r="AE62" s="81">
        <v>35.304699158959714</v>
      </c>
      <c r="AF62" s="81">
        <v>143.62434988506672</v>
      </c>
      <c r="AG62" s="81">
        <v>4.7061601436738165</v>
      </c>
      <c r="AH62" s="81">
        <v>169.4960225796336</v>
      </c>
      <c r="AI62" s="81">
        <v>7.1276072000068806</v>
      </c>
      <c r="AJ62" s="81">
        <v>6.3312897975759981</v>
      </c>
      <c r="AK62" s="81">
        <v>204.62566709982437</v>
      </c>
      <c r="AL62" s="81">
        <v>29.246355021372739</v>
      </c>
      <c r="AM62" s="81">
        <v>4.583661169996903</v>
      </c>
      <c r="AN62" s="81">
        <v>8.4906556544523934E-2</v>
      </c>
      <c r="AO62" s="81">
        <v>13.115558716986008</v>
      </c>
      <c r="AP62" s="81">
        <v>233.97127393163655</v>
      </c>
      <c r="AQ62" s="81">
        <v>35.538282775261187</v>
      </c>
      <c r="AR62" s="81">
        <v>7.2750854193197849</v>
      </c>
      <c r="AS62" s="81">
        <v>3.7342489153670337</v>
      </c>
      <c r="AT62" s="81">
        <v>0</v>
      </c>
      <c r="AU62" s="81">
        <v>6.3425234861730946</v>
      </c>
      <c r="AV62" s="81">
        <v>42.813071275683257</v>
      </c>
      <c r="AW62" s="81">
        <v>162.93947230411371</v>
      </c>
      <c r="AX62" s="81">
        <v>1.0175159760164634</v>
      </c>
      <c r="AY62" s="81">
        <v>19.582105243423516</v>
      </c>
      <c r="AZ62" s="81">
        <v>1.0717601856264694</v>
      </c>
      <c r="BA62" s="81">
        <v>0.17180704517258844</v>
      </c>
      <c r="BB62" s="81">
        <v>0.51945593097729625</v>
      </c>
      <c r="BC62" s="81">
        <v>379.70502360754853</v>
      </c>
      <c r="BD62" s="81">
        <v>517.01032044890349</v>
      </c>
      <c r="BE62" s="81">
        <v>46.683903866252933</v>
      </c>
      <c r="BF62" s="81">
        <v>6.0292160709290759</v>
      </c>
      <c r="BG62" s="81">
        <v>14.496923507213847</v>
      </c>
      <c r="BH62" s="81">
        <v>1.0437803339291183</v>
      </c>
      <c r="BI62" s="81">
        <v>17.586686245576857</v>
      </c>
      <c r="BJ62" s="81">
        <v>5.7174344363281335</v>
      </c>
      <c r="BK62" s="81">
        <v>117.99855759502258</v>
      </c>
      <c r="BL62" s="81">
        <v>1.1277799434419815</v>
      </c>
      <c r="BM62" s="81">
        <v>0.15445657174744326</v>
      </c>
      <c r="BN62" s="81">
        <v>0</v>
      </c>
      <c r="BO62" s="81">
        <v>0</v>
      </c>
      <c r="BP62" s="129">
        <v>2875.2419609588806</v>
      </c>
      <c r="BQ62" s="81">
        <v>16448.056146813175</v>
      </c>
      <c r="BR62" s="81">
        <v>716.33435683791038</v>
      </c>
      <c r="BS62" s="129">
        <v>17164.390503651084</v>
      </c>
      <c r="BT62" s="81">
        <v>0</v>
      </c>
      <c r="BU62" s="81">
        <v>0</v>
      </c>
      <c r="BV62" s="129">
        <v>0</v>
      </c>
      <c r="BW62" s="81">
        <v>10384.000090367665</v>
      </c>
      <c r="BX62" s="129">
        <v>27548.390594018747</v>
      </c>
      <c r="BY62" s="130">
        <v>30423.632554977627</v>
      </c>
      <c r="BZ62" s="107"/>
      <c r="CB62" s="87"/>
    </row>
    <row r="63" spans="1:80" ht="14.25" customHeight="1">
      <c r="A63" s="34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194.31866818134552</v>
      </c>
      <c r="H63" s="81">
        <v>122.58829980722368</v>
      </c>
      <c r="I63" s="81">
        <v>357.29848707658374</v>
      </c>
      <c r="J63" s="81">
        <v>8.3484377174539119</v>
      </c>
      <c r="K63" s="81">
        <v>80.526618331529605</v>
      </c>
      <c r="L63" s="81">
        <v>37.050865652779933</v>
      </c>
      <c r="M63" s="81">
        <v>0</v>
      </c>
      <c r="N63" s="81">
        <v>32.768688760935177</v>
      </c>
      <c r="O63" s="81">
        <v>56.796180283117067</v>
      </c>
      <c r="P63" s="81">
        <v>1.0312483676446871</v>
      </c>
      <c r="Q63" s="81">
        <v>29.682891044894049</v>
      </c>
      <c r="R63" s="81">
        <v>8.0052852290969423E-2</v>
      </c>
      <c r="S63" s="81">
        <v>30.440232697847929</v>
      </c>
      <c r="T63" s="81">
        <v>0.45066491274039622</v>
      </c>
      <c r="U63" s="81">
        <v>53.839867630318196</v>
      </c>
      <c r="V63" s="81">
        <v>2.3834259807522993</v>
      </c>
      <c r="W63" s="81">
        <v>0</v>
      </c>
      <c r="X63" s="81">
        <v>0</v>
      </c>
      <c r="Y63" s="81">
        <v>9.9406798387462416</v>
      </c>
      <c r="Z63" s="81">
        <v>2.151269892708771</v>
      </c>
      <c r="AA63" s="81">
        <v>2005.7495323955864</v>
      </c>
      <c r="AB63" s="81">
        <v>389.13735028600138</v>
      </c>
      <c r="AC63" s="81">
        <v>9.8108381945017964</v>
      </c>
      <c r="AD63" s="81">
        <v>6010.0531930892421</v>
      </c>
      <c r="AE63" s="81">
        <v>169.83313633122151</v>
      </c>
      <c r="AF63" s="81">
        <v>2390.2530498202595</v>
      </c>
      <c r="AG63" s="81">
        <v>301.23587772093725</v>
      </c>
      <c r="AH63" s="81">
        <v>5925.5518741080305</v>
      </c>
      <c r="AI63" s="81">
        <v>0.56290637351665818</v>
      </c>
      <c r="AJ63" s="81">
        <v>1.5455515195532876</v>
      </c>
      <c r="AK63" s="81">
        <v>566.50248001212958</v>
      </c>
      <c r="AL63" s="81">
        <v>17.446103777887519</v>
      </c>
      <c r="AM63" s="81">
        <v>460.57913297053381</v>
      </c>
      <c r="AN63" s="81">
        <v>114.29600790180362</v>
      </c>
      <c r="AO63" s="81">
        <v>481.77886985129498</v>
      </c>
      <c r="AP63" s="81">
        <v>5263.1912170763399</v>
      </c>
      <c r="AQ63" s="81">
        <v>21.685535831353256</v>
      </c>
      <c r="AR63" s="81">
        <v>1365.4733224335544</v>
      </c>
      <c r="AS63" s="81">
        <v>219.10247390989562</v>
      </c>
      <c r="AT63" s="81">
        <v>0</v>
      </c>
      <c r="AU63" s="81">
        <v>120.79872446966803</v>
      </c>
      <c r="AV63" s="81">
        <v>282.6267899199475</v>
      </c>
      <c r="AW63" s="81">
        <v>4862.2008989674432</v>
      </c>
      <c r="AX63" s="81">
        <v>5.7811415776418595</v>
      </c>
      <c r="AY63" s="81">
        <v>111.25812809712866</v>
      </c>
      <c r="AZ63" s="81">
        <v>9.8686097732922171</v>
      </c>
      <c r="BA63" s="81">
        <v>2.9325024129694927E-5</v>
      </c>
      <c r="BB63" s="81">
        <v>4.640830140676778</v>
      </c>
      <c r="BC63" s="81">
        <v>566.95228291346984</v>
      </c>
      <c r="BD63" s="81">
        <v>1424.1120598046548</v>
      </c>
      <c r="BE63" s="81">
        <v>282.50332855457538</v>
      </c>
      <c r="BF63" s="81">
        <v>17.977866156982881</v>
      </c>
      <c r="BG63" s="81">
        <v>154.74699593637882</v>
      </c>
      <c r="BH63" s="81">
        <v>11.14180336349486</v>
      </c>
      <c r="BI63" s="81">
        <v>297.35883375868741</v>
      </c>
      <c r="BJ63" s="81">
        <v>83.676711470662596</v>
      </c>
      <c r="BK63" s="81">
        <v>339.4781784205295</v>
      </c>
      <c r="BL63" s="81">
        <v>10.666163324271253</v>
      </c>
      <c r="BM63" s="81">
        <v>179.53284479348739</v>
      </c>
      <c r="BN63" s="81">
        <v>0</v>
      </c>
      <c r="BO63" s="81">
        <v>0</v>
      </c>
      <c r="BP63" s="129">
        <v>35498.807253400562</v>
      </c>
      <c r="BQ63" s="81">
        <v>867.81815347671659</v>
      </c>
      <c r="BR63" s="81">
        <v>1571.7387776631463</v>
      </c>
      <c r="BS63" s="129">
        <v>2439.5569311398631</v>
      </c>
      <c r="BT63" s="81">
        <v>0</v>
      </c>
      <c r="BU63" s="81">
        <v>0</v>
      </c>
      <c r="BV63" s="129">
        <v>0</v>
      </c>
      <c r="BW63" s="81">
        <v>29746.235732254034</v>
      </c>
      <c r="BX63" s="129">
        <v>32185.792663393899</v>
      </c>
      <c r="BY63" s="130">
        <v>67684.599916794454</v>
      </c>
      <c r="BZ63" s="107"/>
      <c r="CB63" s="87"/>
    </row>
    <row r="64" spans="1:80" ht="14.25" customHeight="1">
      <c r="A64" s="34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2.1057000100853434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3.6019042299280431E-3</v>
      </c>
      <c r="BA64" s="81">
        <v>0</v>
      </c>
      <c r="BB64" s="81">
        <v>0</v>
      </c>
      <c r="BC64" s="81">
        <v>0</v>
      </c>
      <c r="BD64" s="81">
        <v>0</v>
      </c>
      <c r="BE64" s="81">
        <v>85.881463111601377</v>
      </c>
      <c r="BF64" s="81">
        <v>6.6511923562680213</v>
      </c>
      <c r="BG64" s="81">
        <v>3.4414645830177735</v>
      </c>
      <c r="BH64" s="81">
        <v>0.24778588711460278</v>
      </c>
      <c r="BI64" s="81">
        <v>3.2296771471481098</v>
      </c>
      <c r="BJ64" s="81">
        <v>0.67748482736275106</v>
      </c>
      <c r="BK64" s="81">
        <v>3.3735070861682397</v>
      </c>
      <c r="BL64" s="81">
        <v>0</v>
      </c>
      <c r="BM64" s="81">
        <v>0</v>
      </c>
      <c r="BN64" s="81">
        <v>0</v>
      </c>
      <c r="BO64" s="81">
        <v>0</v>
      </c>
      <c r="BP64" s="129">
        <v>105.61187691299615</v>
      </c>
      <c r="BQ64" s="81">
        <v>88.169624317221533</v>
      </c>
      <c r="BR64" s="81">
        <v>113529.45117056629</v>
      </c>
      <c r="BS64" s="129">
        <v>113617.62079488351</v>
      </c>
      <c r="BT64" s="81">
        <v>0</v>
      </c>
      <c r="BU64" s="81">
        <v>0</v>
      </c>
      <c r="BV64" s="129">
        <v>0</v>
      </c>
      <c r="BW64" s="81">
        <v>5071.0524936266829</v>
      </c>
      <c r="BX64" s="129">
        <v>118688.6732885102</v>
      </c>
      <c r="BY64" s="130">
        <v>118794.28516542319</v>
      </c>
      <c r="BZ64" s="107"/>
      <c r="CB64" s="87"/>
    </row>
    <row r="65" spans="1:80" ht="14.25" customHeight="1">
      <c r="A65" s="34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55.886166093619963</v>
      </c>
      <c r="H65" s="81">
        <v>4.5738989453977945</v>
      </c>
      <c r="I65" s="81">
        <v>11.178174980503925</v>
      </c>
      <c r="J65" s="81">
        <v>1.4234527934252282E-2</v>
      </c>
      <c r="K65" s="81">
        <v>0.11482065999561651</v>
      </c>
      <c r="L65" s="81">
        <v>2.6413415724782584E-2</v>
      </c>
      <c r="M65" s="81">
        <v>0</v>
      </c>
      <c r="N65" s="81">
        <v>7.0616482672127709E-2</v>
      </c>
      <c r="O65" s="81">
        <v>0</v>
      </c>
      <c r="P65" s="81">
        <v>1.3635512455548925E-4</v>
      </c>
      <c r="Q65" s="81">
        <v>3.4041067606942067E-2</v>
      </c>
      <c r="R65" s="81">
        <v>0</v>
      </c>
      <c r="S65" s="81">
        <v>4.2147925577349775E-2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4.3913227333918399E-2</v>
      </c>
      <c r="Z65" s="81">
        <v>6.8302433699829104</v>
      </c>
      <c r="AA65" s="81">
        <v>0.73461625732857416</v>
      </c>
      <c r="AB65" s="81">
        <v>0</v>
      </c>
      <c r="AC65" s="81">
        <v>0.41500662978894642</v>
      </c>
      <c r="AD65" s="81">
        <v>143.70944046563372</v>
      </c>
      <c r="AE65" s="81">
        <v>0.93056815882427601</v>
      </c>
      <c r="AF65" s="81">
        <v>39.807185800509004</v>
      </c>
      <c r="AG65" s="81">
        <v>2.6203928743847951</v>
      </c>
      <c r="AH65" s="81">
        <v>45.758795229802239</v>
      </c>
      <c r="AI65" s="81">
        <v>0</v>
      </c>
      <c r="AJ65" s="81">
        <v>7.136531727626968E-3</v>
      </c>
      <c r="AK65" s="81">
        <v>42.350932848084931</v>
      </c>
      <c r="AL65" s="81">
        <v>0</v>
      </c>
      <c r="AM65" s="81">
        <v>6.6940966987476438</v>
      </c>
      <c r="AN65" s="81">
        <v>6.9818619556927641E-2</v>
      </c>
      <c r="AO65" s="81">
        <v>79.897571117548082</v>
      </c>
      <c r="AP65" s="81">
        <v>0.88368777425483169</v>
      </c>
      <c r="AQ65" s="81">
        <v>1.6970372747810338</v>
      </c>
      <c r="AR65" s="81">
        <v>447.62820344964842</v>
      </c>
      <c r="AS65" s="81">
        <v>0.70205614834577257</v>
      </c>
      <c r="AT65" s="81">
        <v>0</v>
      </c>
      <c r="AU65" s="81">
        <v>0.79492613965975534</v>
      </c>
      <c r="AV65" s="81">
        <v>60.109410818186966</v>
      </c>
      <c r="AW65" s="81">
        <v>191.49518128744455</v>
      </c>
      <c r="AX65" s="81">
        <v>3.3867252442312252</v>
      </c>
      <c r="AY65" s="81">
        <v>65.177561558033332</v>
      </c>
      <c r="AZ65" s="81">
        <v>1.7153831379923139</v>
      </c>
      <c r="BA65" s="81">
        <v>9.7612379718096942E-3</v>
      </c>
      <c r="BB65" s="81">
        <v>0</v>
      </c>
      <c r="BC65" s="81">
        <v>83.448819141419776</v>
      </c>
      <c r="BD65" s="81">
        <v>134.01199398920085</v>
      </c>
      <c r="BE65" s="81">
        <v>975.32972198361756</v>
      </c>
      <c r="BF65" s="81">
        <v>47.426441881422406</v>
      </c>
      <c r="BG65" s="81">
        <v>22.38608000740663</v>
      </c>
      <c r="BH65" s="81">
        <v>1.611800604029364</v>
      </c>
      <c r="BI65" s="81">
        <v>121.53972058497156</v>
      </c>
      <c r="BJ65" s="81">
        <v>25.803319467275717</v>
      </c>
      <c r="BK65" s="81">
        <v>13.484369162936575</v>
      </c>
      <c r="BL65" s="81">
        <v>0.27720345763113452</v>
      </c>
      <c r="BM65" s="81">
        <v>0.10267180850938012</v>
      </c>
      <c r="BN65" s="81">
        <v>0</v>
      </c>
      <c r="BO65" s="81">
        <v>0</v>
      </c>
      <c r="BP65" s="129">
        <v>2640.832444442382</v>
      </c>
      <c r="BQ65" s="81">
        <v>22450.427984373015</v>
      </c>
      <c r="BR65" s="81">
        <v>31604.405931314439</v>
      </c>
      <c r="BS65" s="129">
        <v>54054.833915687457</v>
      </c>
      <c r="BT65" s="81">
        <v>0</v>
      </c>
      <c r="BU65" s="81">
        <v>0</v>
      </c>
      <c r="BV65" s="129">
        <v>0</v>
      </c>
      <c r="BW65" s="81">
        <v>1744.5303736130113</v>
      </c>
      <c r="BX65" s="129">
        <v>55799.364289300465</v>
      </c>
      <c r="BY65" s="130">
        <v>58440.19673374285</v>
      </c>
      <c r="BZ65" s="107"/>
      <c r="CB65" s="87"/>
    </row>
    <row r="66" spans="1:80" ht="14.25" customHeight="1">
      <c r="A66" s="34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10.977337926356569</v>
      </c>
      <c r="H66" s="81">
        <v>0.89874972644487094</v>
      </c>
      <c r="I66" s="81">
        <v>2.204537522726409</v>
      </c>
      <c r="J66" s="81">
        <v>2.8010159257001142E-3</v>
      </c>
      <c r="K66" s="81">
        <v>2.2550699870479893E-2</v>
      </c>
      <c r="L66" s="81">
        <v>4.9413802142152961E-3</v>
      </c>
      <c r="M66" s="81">
        <v>0</v>
      </c>
      <c r="N66" s="81">
        <v>1.3871169892594338E-2</v>
      </c>
      <c r="O66" s="81">
        <v>0</v>
      </c>
      <c r="P66" s="81">
        <v>2.8098442442412586E-5</v>
      </c>
      <c r="Q66" s="81">
        <v>6.7441582253992714E-3</v>
      </c>
      <c r="R66" s="81">
        <v>0</v>
      </c>
      <c r="S66" s="81">
        <v>8.5672647679647454E-3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8.709226582325787E-3</v>
      </c>
      <c r="Z66" s="81">
        <v>1.3427129880532684</v>
      </c>
      <c r="AA66" s="81">
        <v>0.14361798161287972</v>
      </c>
      <c r="AB66" s="81">
        <v>0</v>
      </c>
      <c r="AC66" s="81">
        <v>8.2034266004594902E-2</v>
      </c>
      <c r="AD66" s="81">
        <v>28.228353378853644</v>
      </c>
      <c r="AE66" s="81">
        <v>0.18257725548577558</v>
      </c>
      <c r="AF66" s="81">
        <v>7.8470810607387032</v>
      </c>
      <c r="AG66" s="81">
        <v>0.51468270996126575</v>
      </c>
      <c r="AH66" s="81">
        <v>9.0206877335437312</v>
      </c>
      <c r="AI66" s="81">
        <v>0</v>
      </c>
      <c r="AJ66" s="81">
        <v>1.3543779283071925E-3</v>
      </c>
      <c r="AK66" s="81">
        <v>8.6217630624752797</v>
      </c>
      <c r="AL66" s="81">
        <v>0</v>
      </c>
      <c r="AM66" s="81">
        <v>1.3152639315166328</v>
      </c>
      <c r="AN66" s="81">
        <v>1.3102744955341111E-2</v>
      </c>
      <c r="AO66" s="81">
        <v>28.787339214255603</v>
      </c>
      <c r="AP66" s="81">
        <v>0.17162633354359993</v>
      </c>
      <c r="AQ66" s="81">
        <v>0.39287302839290095</v>
      </c>
      <c r="AR66" s="81">
        <v>0.13010326968485514</v>
      </c>
      <c r="AS66" s="81">
        <v>7.3355174596227979E-2</v>
      </c>
      <c r="AT66" s="81">
        <v>0</v>
      </c>
      <c r="AU66" s="81">
        <v>0.15201955825768482</v>
      </c>
      <c r="AV66" s="81">
        <v>11.805556286361885</v>
      </c>
      <c r="AW66" s="81">
        <v>37.609870243013496</v>
      </c>
      <c r="AX66" s="81">
        <v>0.66515666936327744</v>
      </c>
      <c r="AY66" s="81">
        <v>12.800946825257631</v>
      </c>
      <c r="AZ66" s="81">
        <v>0.3593059132153103</v>
      </c>
      <c r="BA66" s="81">
        <v>1.9186276997738669E-3</v>
      </c>
      <c r="BB66" s="81">
        <v>0</v>
      </c>
      <c r="BC66" s="81">
        <v>16.988432086289045</v>
      </c>
      <c r="BD66" s="81">
        <v>26.320107227010329</v>
      </c>
      <c r="BE66" s="81">
        <v>352.03601031446465</v>
      </c>
      <c r="BF66" s="81">
        <v>18.301239506173314</v>
      </c>
      <c r="BG66" s="81">
        <v>12.338068321451054</v>
      </c>
      <c r="BH66" s="81">
        <v>0.88834248633484825</v>
      </c>
      <c r="BI66" s="81">
        <v>43.958126212807713</v>
      </c>
      <c r="BJ66" s="81">
        <v>9.2812053493039528</v>
      </c>
      <c r="BK66" s="81">
        <v>3.9429783568012824</v>
      </c>
      <c r="BL66" s="81">
        <v>6.1808739817461752E-2</v>
      </c>
      <c r="BM66" s="81">
        <v>2.0051308891994132E-2</v>
      </c>
      <c r="BN66" s="81">
        <v>0</v>
      </c>
      <c r="BO66" s="81">
        <v>0</v>
      </c>
      <c r="BP66" s="129">
        <v>648.54851073356622</v>
      </c>
      <c r="BQ66" s="81">
        <v>22574.895064501932</v>
      </c>
      <c r="BR66" s="81">
        <v>35594.615231696203</v>
      </c>
      <c r="BS66" s="129">
        <v>58169.510296198132</v>
      </c>
      <c r="BT66" s="81">
        <v>0</v>
      </c>
      <c r="BU66" s="81">
        <v>0</v>
      </c>
      <c r="BV66" s="129">
        <v>0</v>
      </c>
      <c r="BW66" s="81">
        <v>4322.668512329954</v>
      </c>
      <c r="BX66" s="129">
        <v>62492.178808528086</v>
      </c>
      <c r="BY66" s="130">
        <v>63140.727319261656</v>
      </c>
      <c r="BZ66" s="107"/>
      <c r="CB66" s="87"/>
    </row>
    <row r="67" spans="1:80" ht="14.25" customHeight="1">
      <c r="A67" s="34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1.1759753683824905</v>
      </c>
      <c r="H67" s="81">
        <v>9.62561936208369E-2</v>
      </c>
      <c r="I67" s="81">
        <v>0.23519547895903792</v>
      </c>
      <c r="J67" s="81">
        <v>2.998624523141651E-4</v>
      </c>
      <c r="K67" s="81">
        <v>2.4033043497291981E-3</v>
      </c>
      <c r="L67" s="81">
        <v>5.1641088442784186E-4</v>
      </c>
      <c r="M67" s="81">
        <v>0</v>
      </c>
      <c r="N67" s="81">
        <v>1.4852871028290032E-3</v>
      </c>
      <c r="O67" s="81">
        <v>0</v>
      </c>
      <c r="P67" s="81">
        <v>2.8532204152289476E-6</v>
      </c>
      <c r="Q67" s="81">
        <v>7.1697585903805218E-4</v>
      </c>
      <c r="R67" s="81">
        <v>0</v>
      </c>
      <c r="S67" s="81">
        <v>8.8655580517108847E-4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9.2359060395794937E-4</v>
      </c>
      <c r="Z67" s="81">
        <v>0.14393633059955438</v>
      </c>
      <c r="AA67" s="81">
        <v>1.5356436324629387E-2</v>
      </c>
      <c r="AB67" s="81">
        <v>0</v>
      </c>
      <c r="AC67" s="81">
        <v>8.7351851219403236E-3</v>
      </c>
      <c r="AD67" s="81">
        <v>3.0237627237169975</v>
      </c>
      <c r="AE67" s="81">
        <v>1.9481779079813556E-2</v>
      </c>
      <c r="AF67" s="81">
        <v>0.83496134374844688</v>
      </c>
      <c r="AG67" s="81">
        <v>5.5028671058474525E-2</v>
      </c>
      <c r="AH67" s="81">
        <v>0.96387130366622886</v>
      </c>
      <c r="AI67" s="81">
        <v>0</v>
      </c>
      <c r="AJ67" s="81">
        <v>0</v>
      </c>
      <c r="AK67" s="81">
        <v>0.88679301108824171</v>
      </c>
      <c r="AL67" s="81">
        <v>0</v>
      </c>
      <c r="AM67" s="81">
        <v>0.14090057517505108</v>
      </c>
      <c r="AN67" s="81">
        <v>1.3662408239089748E-3</v>
      </c>
      <c r="AO67" s="81">
        <v>3.0743577754631524</v>
      </c>
      <c r="AP67" s="81">
        <v>1.8402272129015528E-2</v>
      </c>
      <c r="AQ67" s="81">
        <v>3.5396012072869916E-2</v>
      </c>
      <c r="AR67" s="81">
        <v>0</v>
      </c>
      <c r="AS67" s="81">
        <v>0</v>
      </c>
      <c r="AT67" s="81">
        <v>0</v>
      </c>
      <c r="AU67" s="81">
        <v>1.6292109129116432E-2</v>
      </c>
      <c r="AV67" s="81">
        <v>1.2650797733235482</v>
      </c>
      <c r="AW67" s="81">
        <v>4.0302621043554323</v>
      </c>
      <c r="AX67" s="81">
        <v>7.1277983696104413E-2</v>
      </c>
      <c r="AY67" s="81">
        <v>1.3717455167048533</v>
      </c>
      <c r="AZ67" s="81">
        <v>3.8485162820975659E-2</v>
      </c>
      <c r="BA67" s="81">
        <v>2.0572971266535808E-4</v>
      </c>
      <c r="BB67" s="81">
        <v>0</v>
      </c>
      <c r="BC67" s="81">
        <v>1.7473482783396133</v>
      </c>
      <c r="BD67" s="81">
        <v>2.8204545789225861</v>
      </c>
      <c r="BE67" s="81">
        <v>37.578743300246444</v>
      </c>
      <c r="BF67" s="81">
        <v>1.9334833737487609</v>
      </c>
      <c r="BG67" s="81">
        <v>1.262548831977468</v>
      </c>
      <c r="BH67" s="81">
        <v>9.0903676272243744E-2</v>
      </c>
      <c r="BI67" s="81">
        <v>291.88470531708072</v>
      </c>
      <c r="BJ67" s="81">
        <v>0.99119856640571258</v>
      </c>
      <c r="BK67" s="81">
        <v>350.97846027073422</v>
      </c>
      <c r="BL67" s="81">
        <v>5.7919739436679933E-3</v>
      </c>
      <c r="BM67" s="81">
        <v>2.149803088277218E-3</v>
      </c>
      <c r="BN67" s="81">
        <v>0</v>
      </c>
      <c r="BO67" s="81">
        <v>0</v>
      </c>
      <c r="BP67" s="129">
        <v>706.82614789181105</v>
      </c>
      <c r="BQ67" s="81">
        <v>239.83011510996414</v>
      </c>
      <c r="BR67" s="81">
        <v>992.78547731717777</v>
      </c>
      <c r="BS67" s="129">
        <v>1232.615592427142</v>
      </c>
      <c r="BT67" s="81">
        <v>0</v>
      </c>
      <c r="BU67" s="81">
        <v>0</v>
      </c>
      <c r="BV67" s="129">
        <v>0</v>
      </c>
      <c r="BW67" s="81">
        <v>0</v>
      </c>
      <c r="BX67" s="129">
        <v>1232.615592427142</v>
      </c>
      <c r="BY67" s="130">
        <v>1939.4417403189532</v>
      </c>
      <c r="BZ67" s="107"/>
      <c r="CB67" s="87"/>
    </row>
    <row r="68" spans="1:80" ht="14.25" customHeight="1">
      <c r="A68" s="34" t="s">
        <v>492</v>
      </c>
      <c r="B68" s="20" t="s">
        <v>391</v>
      </c>
      <c r="C68" s="91" t="s">
        <v>160</v>
      </c>
      <c r="D68" s="81">
        <v>0.2734091204587405</v>
      </c>
      <c r="E68" s="81">
        <v>5.8934286402337723E-3</v>
      </c>
      <c r="F68" s="81">
        <v>0</v>
      </c>
      <c r="G68" s="81">
        <v>2.3826225293311545E-2</v>
      </c>
      <c r="H68" s="81">
        <v>5.7665495710036728E-2</v>
      </c>
      <c r="I68" s="81">
        <v>2.5517058304750838E-2</v>
      </c>
      <c r="J68" s="81">
        <v>2.7997694616489208</v>
      </c>
      <c r="K68" s="81">
        <v>4.4955580932658779E-3</v>
      </c>
      <c r="L68" s="81">
        <v>1.7787858893065628E-3</v>
      </c>
      <c r="M68" s="81">
        <v>0</v>
      </c>
      <c r="N68" s="81">
        <v>3.6115283272798813E-3</v>
      </c>
      <c r="O68" s="81">
        <v>0</v>
      </c>
      <c r="P68" s="81">
        <v>2.9472810923820204E-7</v>
      </c>
      <c r="Q68" s="81">
        <v>6.9854344186220127E-4</v>
      </c>
      <c r="R68" s="81">
        <v>3.40359867071693E-2</v>
      </c>
      <c r="S68" s="81">
        <v>3.9803064112340871E-4</v>
      </c>
      <c r="T68" s="81">
        <v>0</v>
      </c>
      <c r="U68" s="81">
        <v>0</v>
      </c>
      <c r="V68" s="81">
        <v>6.0547053909691662E-4</v>
      </c>
      <c r="W68" s="81">
        <v>0</v>
      </c>
      <c r="X68" s="81">
        <v>0</v>
      </c>
      <c r="Y68" s="81">
        <v>0.299461150680148</v>
      </c>
      <c r="Z68" s="81">
        <v>2.2631130960160481E-4</v>
      </c>
      <c r="AA68" s="81">
        <v>1.2400805877915264E-2</v>
      </c>
      <c r="AB68" s="81">
        <v>2.3958323894248761E-3</v>
      </c>
      <c r="AC68" s="81">
        <v>6.7574235395478086E-4</v>
      </c>
      <c r="AD68" s="81">
        <v>0.10075157108005293</v>
      </c>
      <c r="AE68" s="81">
        <v>1.5398803866947641E-3</v>
      </c>
      <c r="AF68" s="81">
        <v>4.8379863684717188E-2</v>
      </c>
      <c r="AG68" s="81">
        <v>2.4115317291212505E-3</v>
      </c>
      <c r="AH68" s="81">
        <v>8.0156621446944333E-3</v>
      </c>
      <c r="AI68" s="81">
        <v>0</v>
      </c>
      <c r="AJ68" s="81">
        <v>2.0210853592342818E-3</v>
      </c>
      <c r="AK68" s="81">
        <v>4.5301090251680609</v>
      </c>
      <c r="AL68" s="81">
        <v>2.8281903874703365E-4</v>
      </c>
      <c r="AM68" s="81">
        <v>5.8824813951246099E-2</v>
      </c>
      <c r="AN68" s="81">
        <v>1.2365727497543237E-3</v>
      </c>
      <c r="AO68" s="81">
        <v>55.574461687236905</v>
      </c>
      <c r="AP68" s="81">
        <v>3.7386267746843376E-3</v>
      </c>
      <c r="AQ68" s="81">
        <v>1.5671125237290012E-2</v>
      </c>
      <c r="AR68" s="81">
        <v>5.6915721855295311</v>
      </c>
      <c r="AS68" s="81">
        <v>38.076522924542012</v>
      </c>
      <c r="AT68" s="81">
        <v>0</v>
      </c>
      <c r="AU68" s="81">
        <v>7.7794220291892867E-3</v>
      </c>
      <c r="AV68" s="81">
        <v>9.2428380363857449E-2</v>
      </c>
      <c r="AW68" s="81">
        <v>7.5729340713013585E-2</v>
      </c>
      <c r="AX68" s="81">
        <v>7.5697314488611892E-3</v>
      </c>
      <c r="AY68" s="81">
        <v>2.4089630199289697E-2</v>
      </c>
      <c r="AZ68" s="81">
        <v>0.12653294607878676</v>
      </c>
      <c r="BA68" s="81">
        <v>5.6830165551491588E-6</v>
      </c>
      <c r="BB68" s="81">
        <v>0</v>
      </c>
      <c r="BC68" s="81">
        <v>0.3753066227267764</v>
      </c>
      <c r="BD68" s="81">
        <v>5.4537447983783849E-2</v>
      </c>
      <c r="BE68" s="81">
        <v>619.84834420446589</v>
      </c>
      <c r="BF68" s="81">
        <v>31.847244580915792</v>
      </c>
      <c r="BG68" s="81">
        <v>20.842445988658913</v>
      </c>
      <c r="BH68" s="81">
        <v>1.5124938553851099</v>
      </c>
      <c r="BI68" s="81">
        <v>138.45284583003789</v>
      </c>
      <c r="BJ68" s="81">
        <v>17.963192214765396</v>
      </c>
      <c r="BK68" s="81">
        <v>6.9309743287349743</v>
      </c>
      <c r="BL68" s="81">
        <v>2.7414496983528599E-3</v>
      </c>
      <c r="BM68" s="81">
        <v>2.0002383928695928E-2</v>
      </c>
      <c r="BN68" s="81">
        <v>0</v>
      </c>
      <c r="BO68" s="81">
        <v>0</v>
      </c>
      <c r="BP68" s="129">
        <v>945.846668246798</v>
      </c>
      <c r="BQ68" s="81">
        <v>18688.411797033234</v>
      </c>
      <c r="BR68" s="81">
        <v>1352.812068243956</v>
      </c>
      <c r="BS68" s="129">
        <v>20041.223865277188</v>
      </c>
      <c r="BT68" s="81">
        <v>0</v>
      </c>
      <c r="BU68" s="81">
        <v>0</v>
      </c>
      <c r="BV68" s="129">
        <v>0</v>
      </c>
      <c r="BW68" s="81">
        <v>6756.5858777626818</v>
      </c>
      <c r="BX68" s="129">
        <v>26797.80974303987</v>
      </c>
      <c r="BY68" s="130">
        <v>27743.656411286669</v>
      </c>
      <c r="BZ68" s="107"/>
      <c r="CB68" s="87"/>
    </row>
    <row r="69" spans="1:80" ht="14.25" customHeight="1">
      <c r="A69" s="34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0.55820985377043608</v>
      </c>
      <c r="H69" s="81">
        <v>7.5112433729466674E-2</v>
      </c>
      <c r="I69" s="81">
        <v>0.3605762472601568</v>
      </c>
      <c r="J69" s="81">
        <v>7.2809271981288753E-4</v>
      </c>
      <c r="K69" s="81">
        <v>8.7839772154425597E-3</v>
      </c>
      <c r="L69" s="81">
        <v>2.0797534546592358E-3</v>
      </c>
      <c r="M69" s="81">
        <v>0</v>
      </c>
      <c r="N69" s="81">
        <v>2.2994793589762468E-3</v>
      </c>
      <c r="O69" s="81">
        <v>0</v>
      </c>
      <c r="P69" s="81">
        <v>1.4862148606097122E-4</v>
      </c>
      <c r="Q69" s="81">
        <v>3.475867334301992E-3</v>
      </c>
      <c r="R69" s="81">
        <v>0</v>
      </c>
      <c r="S69" s="81">
        <v>2.8168872250154749E-2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3.3071958762881872E-3</v>
      </c>
      <c r="Z69" s="81">
        <v>4.1910768713725576E-3</v>
      </c>
      <c r="AA69" s="81">
        <v>1.9148252215680981E-2</v>
      </c>
      <c r="AB69" s="81">
        <v>0</v>
      </c>
      <c r="AC69" s="81">
        <v>9.0646111829172839E-3</v>
      </c>
      <c r="AD69" s="81">
        <v>2.5215715742209817</v>
      </c>
      <c r="AE69" s="81">
        <v>4.4555212772514549E-2</v>
      </c>
      <c r="AF69" s="81">
        <v>1.5483268397317731</v>
      </c>
      <c r="AG69" s="81">
        <v>7.5165971224994646E-2</v>
      </c>
      <c r="AH69" s="81">
        <v>0.4770183301848388</v>
      </c>
      <c r="AI69" s="81">
        <v>0</v>
      </c>
      <c r="AJ69" s="81">
        <v>7.3333026532903496E-3</v>
      </c>
      <c r="AK69" s="81">
        <v>0.70142308247372465</v>
      </c>
      <c r="AL69" s="81">
        <v>0</v>
      </c>
      <c r="AM69" s="81">
        <v>8.7289132170456987E-2</v>
      </c>
      <c r="AN69" s="81">
        <v>5.4889749790037563E-3</v>
      </c>
      <c r="AO69" s="81">
        <v>31.658166129209082</v>
      </c>
      <c r="AP69" s="81">
        <v>5.0742988842912562E-3</v>
      </c>
      <c r="AQ69" s="81">
        <v>0.11817221815391102</v>
      </c>
      <c r="AR69" s="81">
        <v>4.5775433867772968</v>
      </c>
      <c r="AS69" s="81">
        <v>21.818506784328495</v>
      </c>
      <c r="AT69" s="81">
        <v>0</v>
      </c>
      <c r="AU69" s="81">
        <v>7.7326737418818865E-3</v>
      </c>
      <c r="AV69" s="81">
        <v>6.3114286321787977E-2</v>
      </c>
      <c r="AW69" s="81">
        <v>0.20106804469561818</v>
      </c>
      <c r="AX69" s="81">
        <v>3.5560279804466681E-3</v>
      </c>
      <c r="AY69" s="81">
        <v>6.8435794427801122E-2</v>
      </c>
      <c r="AZ69" s="81">
        <v>5.5805217185809677E-2</v>
      </c>
      <c r="BA69" s="81">
        <v>1.1031507125596309E-3</v>
      </c>
      <c r="BB69" s="81">
        <v>0</v>
      </c>
      <c r="BC69" s="81">
        <v>1.3820930027899965</v>
      </c>
      <c r="BD69" s="81">
        <v>0.14071126707216031</v>
      </c>
      <c r="BE69" s="81">
        <v>350.8152941047536</v>
      </c>
      <c r="BF69" s="81">
        <v>18.213777133840313</v>
      </c>
      <c r="BG69" s="81">
        <v>12.403799813668611</v>
      </c>
      <c r="BH69" s="81">
        <v>0.89307516212376958</v>
      </c>
      <c r="BI69" s="81">
        <v>48.550821102653821</v>
      </c>
      <c r="BJ69" s="81">
        <v>10.190794992760594</v>
      </c>
      <c r="BK69" s="81">
        <v>4.51973608522243</v>
      </c>
      <c r="BL69" s="81">
        <v>1.6469572847170134E-2</v>
      </c>
      <c r="BM69" s="81">
        <v>2.1185999842878466E-3</v>
      </c>
      <c r="BN69" s="81">
        <v>0</v>
      </c>
      <c r="BO69" s="81">
        <v>0</v>
      </c>
      <c r="BP69" s="129">
        <v>512.25043560527308</v>
      </c>
      <c r="BQ69" s="81">
        <v>5567.7761337410302</v>
      </c>
      <c r="BR69" s="81">
        <v>121.56168514269498</v>
      </c>
      <c r="BS69" s="129">
        <v>5689.337818883725</v>
      </c>
      <c r="BT69" s="81">
        <v>0</v>
      </c>
      <c r="BU69" s="81">
        <v>0</v>
      </c>
      <c r="BV69" s="129">
        <v>0</v>
      </c>
      <c r="BW69" s="81">
        <v>12918.981516762475</v>
      </c>
      <c r="BX69" s="129">
        <v>18608.3193356462</v>
      </c>
      <c r="BY69" s="130">
        <v>19120.569771251474</v>
      </c>
      <c r="BZ69" s="107"/>
      <c r="CB69" s="87"/>
    </row>
    <row r="70" spans="1:80" ht="14.25" customHeight="1">
      <c r="A70" s="34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4.880366854169876E-3</v>
      </c>
      <c r="H70" s="81">
        <v>75.065296068088003</v>
      </c>
      <c r="I70" s="81">
        <v>15.943119899049957</v>
      </c>
      <c r="J70" s="81">
        <v>4.9070738611055641E-3</v>
      </c>
      <c r="K70" s="81">
        <v>2.0010604200991753E-3</v>
      </c>
      <c r="L70" s="81">
        <v>1.5882349692019146E-4</v>
      </c>
      <c r="M70" s="81">
        <v>0</v>
      </c>
      <c r="N70" s="81">
        <v>1.7826267408345108E-2</v>
      </c>
      <c r="O70" s="81">
        <v>0</v>
      </c>
      <c r="P70" s="81">
        <v>5.129100130014763E-8</v>
      </c>
      <c r="Q70" s="81">
        <v>8.8356727912061034E-3</v>
      </c>
      <c r="R70" s="81">
        <v>0</v>
      </c>
      <c r="S70" s="81">
        <v>1.7308403940078231E-3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1.1190413936538959E-4</v>
      </c>
      <c r="Z70" s="81">
        <v>6.1033878705183387E-5</v>
      </c>
      <c r="AA70" s="81">
        <v>3.1449035496501762E-4</v>
      </c>
      <c r="AB70" s="81">
        <v>0</v>
      </c>
      <c r="AC70" s="81">
        <v>1.2517630920901945E-2</v>
      </c>
      <c r="AD70" s="81">
        <v>6.5909834251703394</v>
      </c>
      <c r="AE70" s="81">
        <v>3.2587662206665042E-4</v>
      </c>
      <c r="AF70" s="81">
        <v>466.57019594334508</v>
      </c>
      <c r="AG70" s="81">
        <v>0.80247937677945613</v>
      </c>
      <c r="AH70" s="81">
        <v>1.3671125939785376E-3</v>
      </c>
      <c r="AI70" s="81">
        <v>0</v>
      </c>
      <c r="AJ70" s="81">
        <v>3.7394221281413534E-4</v>
      </c>
      <c r="AK70" s="81">
        <v>1.4430588679927648E-2</v>
      </c>
      <c r="AL70" s="81">
        <v>0</v>
      </c>
      <c r="AM70" s="81">
        <v>21.869682615449495</v>
      </c>
      <c r="AN70" s="81">
        <v>4.1474771099301748E-4</v>
      </c>
      <c r="AO70" s="81">
        <v>0.30031638095081353</v>
      </c>
      <c r="AP70" s="81">
        <v>5.5327154974774031E-4</v>
      </c>
      <c r="AQ70" s="81">
        <v>9.2270566528070792E-4</v>
      </c>
      <c r="AR70" s="81">
        <v>0.18353694548898233</v>
      </c>
      <c r="AS70" s="81">
        <v>3.5880280054100558E-2</v>
      </c>
      <c r="AT70" s="81">
        <v>0</v>
      </c>
      <c r="AU70" s="81">
        <v>0.29276278313047915</v>
      </c>
      <c r="AV70" s="81">
        <v>2.9913914488758197E-2</v>
      </c>
      <c r="AW70" s="81">
        <v>9.5299433504749939E-2</v>
      </c>
      <c r="AX70" s="81">
        <v>1.6853800433389013E-3</v>
      </c>
      <c r="AY70" s="81">
        <v>3.2436302505801623E-2</v>
      </c>
      <c r="AZ70" s="81">
        <v>1.2992276273732582E-3</v>
      </c>
      <c r="BA70" s="81">
        <v>0</v>
      </c>
      <c r="BB70" s="81">
        <v>0</v>
      </c>
      <c r="BC70" s="81">
        <v>2.8434246939983122E-2</v>
      </c>
      <c r="BD70" s="81">
        <v>6.6692285693935996E-2</v>
      </c>
      <c r="BE70" s="81">
        <v>1171.7254278024652</v>
      </c>
      <c r="BF70" s="81">
        <v>1.1836795765124024</v>
      </c>
      <c r="BG70" s="81">
        <v>1.4199884564456697</v>
      </c>
      <c r="BH70" s="81">
        <v>0.10223930767550843</v>
      </c>
      <c r="BI70" s="81">
        <v>0.45998725456314998</v>
      </c>
      <c r="BJ70" s="81">
        <v>0.15234517549023119</v>
      </c>
      <c r="BK70" s="81">
        <v>2.7682446741477011E-2</v>
      </c>
      <c r="BL70" s="81">
        <v>2.2727995123279145E-2</v>
      </c>
      <c r="BM70" s="81">
        <v>1.8612773124076613E-2</v>
      </c>
      <c r="BN70" s="81">
        <v>0</v>
      </c>
      <c r="BO70" s="81">
        <v>0</v>
      </c>
      <c r="BP70" s="129">
        <v>1763.0944387572972</v>
      </c>
      <c r="BQ70" s="81">
        <v>3323.4518213961524</v>
      </c>
      <c r="BR70" s="81">
        <v>9835.960033274112</v>
      </c>
      <c r="BS70" s="129">
        <v>13159.411854670265</v>
      </c>
      <c r="BT70" s="81">
        <v>0</v>
      </c>
      <c r="BU70" s="81">
        <v>0</v>
      </c>
      <c r="BV70" s="129">
        <v>0</v>
      </c>
      <c r="BW70" s="81">
        <v>90.940048810158515</v>
      </c>
      <c r="BX70" s="129">
        <v>13250.351903480423</v>
      </c>
      <c r="BY70" s="130">
        <v>15013.446342237719</v>
      </c>
      <c r="BZ70" s="107"/>
      <c r="CB70" s="87"/>
    </row>
    <row r="71" spans="1:80" ht="14.25" customHeight="1">
      <c r="A71" s="34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4.7687778807363961E-2</v>
      </c>
      <c r="H71" s="81">
        <v>10.318319875674451</v>
      </c>
      <c r="I71" s="81">
        <v>0.14947865068426466</v>
      </c>
      <c r="J71" s="81">
        <v>9.7853868805636971E-5</v>
      </c>
      <c r="K71" s="81">
        <v>3.4954653284019065E-4</v>
      </c>
      <c r="L71" s="81">
        <v>6.9458645491250713E-3</v>
      </c>
      <c r="M71" s="81">
        <v>0</v>
      </c>
      <c r="N71" s="81">
        <v>1.0419328142881549E-3</v>
      </c>
      <c r="O71" s="81">
        <v>0</v>
      </c>
      <c r="P71" s="81">
        <v>2.4496172819050972E-6</v>
      </c>
      <c r="Q71" s="81">
        <v>1.174295499322686E-3</v>
      </c>
      <c r="R71" s="81">
        <v>0</v>
      </c>
      <c r="S71" s="81">
        <v>5.0322239951901514E-3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5.543626555321729E-4</v>
      </c>
      <c r="Z71" s="81">
        <v>7.1560092443599824E-3</v>
      </c>
      <c r="AA71" s="81">
        <v>3.6326270890437808E-2</v>
      </c>
      <c r="AB71" s="81">
        <v>0</v>
      </c>
      <c r="AC71" s="81">
        <v>1.1013146229816406E-3</v>
      </c>
      <c r="AD71" s="81">
        <v>1.1412234165511819</v>
      </c>
      <c r="AE71" s="81">
        <v>3.7920211703453013E-2</v>
      </c>
      <c r="AF71" s="81">
        <v>293.2924613414047</v>
      </c>
      <c r="AG71" s="81">
        <v>104.14586259587323</v>
      </c>
      <c r="AH71" s="81">
        <v>6.7185395927097519E-2</v>
      </c>
      <c r="AI71" s="81">
        <v>0</v>
      </c>
      <c r="AJ71" s="81">
        <v>0</v>
      </c>
      <c r="AK71" s="81">
        <v>0.80725025935627981</v>
      </c>
      <c r="AL71" s="81">
        <v>0</v>
      </c>
      <c r="AM71" s="81">
        <v>0.10335343286853362</v>
      </c>
      <c r="AN71" s="81">
        <v>1.9046659135519714E-2</v>
      </c>
      <c r="AO71" s="81">
        <v>0.39455335432231986</v>
      </c>
      <c r="AP71" s="81">
        <v>0.1894925790126312</v>
      </c>
      <c r="AQ71" s="81">
        <v>36.404302628013696</v>
      </c>
      <c r="AR71" s="81">
        <v>20.497637537067941</v>
      </c>
      <c r="AS71" s="81">
        <v>7.0659115970817448</v>
      </c>
      <c r="AT71" s="81">
        <v>0</v>
      </c>
      <c r="AU71" s="81">
        <v>1.6423415704012099E-2</v>
      </c>
      <c r="AV71" s="81">
        <v>0.25995890521866855</v>
      </c>
      <c r="AW71" s="81">
        <v>0.82817111338367588</v>
      </c>
      <c r="AX71" s="81">
        <v>1.4646781174244967E-2</v>
      </c>
      <c r="AY71" s="81">
        <v>0.28187745174707679</v>
      </c>
      <c r="AZ71" s="81">
        <v>7.2668544531848496E-3</v>
      </c>
      <c r="BA71" s="81">
        <v>1.5889042886908236E-4</v>
      </c>
      <c r="BB71" s="81">
        <v>0</v>
      </c>
      <c r="BC71" s="81">
        <v>1.5906162241225026</v>
      </c>
      <c r="BD71" s="81">
        <v>0.57957000026130168</v>
      </c>
      <c r="BE71" s="81">
        <v>6.2915116348076934</v>
      </c>
      <c r="BF71" s="81">
        <v>2.9377669173029068</v>
      </c>
      <c r="BG71" s="81">
        <v>2.5009381916804663</v>
      </c>
      <c r="BH71" s="81">
        <v>0.18006786747197273</v>
      </c>
      <c r="BI71" s="81">
        <v>0.38954489530106379</v>
      </c>
      <c r="BJ71" s="81">
        <v>8.6017178115287959E-2</v>
      </c>
      <c r="BK71" s="81">
        <v>3.2312874844084711</v>
      </c>
      <c r="BL71" s="81">
        <v>0.2165740699660603</v>
      </c>
      <c r="BM71" s="81">
        <v>1.4338883331480835E-3</v>
      </c>
      <c r="BN71" s="81">
        <v>0</v>
      </c>
      <c r="BO71" s="81">
        <v>0</v>
      </c>
      <c r="BP71" s="129">
        <v>494.15530120165522</v>
      </c>
      <c r="BQ71" s="81">
        <v>7179.5439979360117</v>
      </c>
      <c r="BR71" s="81">
        <v>0</v>
      </c>
      <c r="BS71" s="129">
        <v>7179.5439979360117</v>
      </c>
      <c r="BT71" s="81">
        <v>0</v>
      </c>
      <c r="BU71" s="81">
        <v>0</v>
      </c>
      <c r="BV71" s="129">
        <v>0</v>
      </c>
      <c r="BW71" s="81">
        <v>0</v>
      </c>
      <c r="BX71" s="129">
        <v>7179.5439979360117</v>
      </c>
      <c r="BY71" s="130">
        <v>7673.6992991376665</v>
      </c>
      <c r="BZ71" s="107"/>
      <c r="CB71" s="87"/>
    </row>
    <row r="72" spans="1:80" ht="14.25" customHeight="1">
      <c r="A72" s="34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8.1348686618463104E-3</v>
      </c>
      <c r="H72" s="81">
        <v>2.4495194352502106E-4</v>
      </c>
      <c r="I72" s="81">
        <v>1.4641763896387407E-3</v>
      </c>
      <c r="J72" s="81">
        <v>8.5661458351598404E-7</v>
      </c>
      <c r="K72" s="81">
        <v>9.3621587380104744E-6</v>
      </c>
      <c r="L72" s="81">
        <v>6.2408904213132657E-7</v>
      </c>
      <c r="M72" s="81">
        <v>0</v>
      </c>
      <c r="N72" s="81">
        <v>2.4583144376060148E-6</v>
      </c>
      <c r="O72" s="81">
        <v>0</v>
      </c>
      <c r="P72" s="81">
        <v>2.6790675969231186E-7</v>
      </c>
      <c r="Q72" s="81">
        <v>1.1517276228211093E-5</v>
      </c>
      <c r="R72" s="81">
        <v>0</v>
      </c>
      <c r="S72" s="81">
        <v>2.7163021140907236E-5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26.779270549747356</v>
      </c>
      <c r="Z72" s="81">
        <v>9.4170556295474151E-5</v>
      </c>
      <c r="AA72" s="81">
        <v>1.462219416160136E-4</v>
      </c>
      <c r="AB72" s="81">
        <v>0</v>
      </c>
      <c r="AC72" s="81">
        <v>1.0143888186610937E-5</v>
      </c>
      <c r="AD72" s="81">
        <v>6.2574861202494341E-3</v>
      </c>
      <c r="AE72" s="81">
        <v>9.8660527501181699E-5</v>
      </c>
      <c r="AF72" s="81">
        <v>5.6610150748099431E-3</v>
      </c>
      <c r="AG72" s="81">
        <v>4.8942500341335991E-4</v>
      </c>
      <c r="AH72" s="81">
        <v>6.022958251933319E-3</v>
      </c>
      <c r="AI72" s="81">
        <v>0</v>
      </c>
      <c r="AJ72" s="81">
        <v>3.0524127223434763E-4</v>
      </c>
      <c r="AK72" s="81">
        <v>4.1881897843136603E-2</v>
      </c>
      <c r="AL72" s="81">
        <v>0</v>
      </c>
      <c r="AM72" s="81">
        <v>1.6230769847138001E-4</v>
      </c>
      <c r="AN72" s="81">
        <v>6.2655335777757658E-6</v>
      </c>
      <c r="AO72" s="81">
        <v>2.418894029545993E-2</v>
      </c>
      <c r="AP72" s="81">
        <v>1.577176704425817E-5</v>
      </c>
      <c r="AQ72" s="81">
        <v>8.4894758187162838E-3</v>
      </c>
      <c r="AR72" s="81">
        <v>1.6114297792475026E-2</v>
      </c>
      <c r="AS72" s="81">
        <v>1.3161818882703423E-2</v>
      </c>
      <c r="AT72" s="81">
        <v>0</v>
      </c>
      <c r="AU72" s="81">
        <v>1.6871634385352838E-5</v>
      </c>
      <c r="AV72" s="81">
        <v>7.3208095297484907E-4</v>
      </c>
      <c r="AW72" s="81">
        <v>2.3322466964621671E-3</v>
      </c>
      <c r="AX72" s="81">
        <v>4.1247402203958893E-5</v>
      </c>
      <c r="AY72" s="81">
        <v>7.9380667234131455E-4</v>
      </c>
      <c r="AZ72" s="81">
        <v>6.0597407629722514E-5</v>
      </c>
      <c r="BA72" s="81">
        <v>1.4858391369848579E-2</v>
      </c>
      <c r="BB72" s="81">
        <v>0</v>
      </c>
      <c r="BC72" s="81">
        <v>8.2524626575477183E-2</v>
      </c>
      <c r="BD72" s="81">
        <v>1.6321508884261026E-3</v>
      </c>
      <c r="BE72" s="81">
        <v>0.28004544714668345</v>
      </c>
      <c r="BF72" s="81">
        <v>3.8180113647320373E-2</v>
      </c>
      <c r="BG72" s="81">
        <v>6.254509431346239E-2</v>
      </c>
      <c r="BH72" s="81">
        <v>4.5032547350924374E-3</v>
      </c>
      <c r="BI72" s="81">
        <v>3.7082527469631497E-2</v>
      </c>
      <c r="BJ72" s="81">
        <v>7.7885601692547881E-3</v>
      </c>
      <c r="BK72" s="81">
        <v>7.6285980512184548E-2</v>
      </c>
      <c r="BL72" s="81">
        <v>1.0622673630453843E-3</v>
      </c>
      <c r="BM72" s="81">
        <v>3.2692656078702057E-6</v>
      </c>
      <c r="BN72" s="81">
        <v>0</v>
      </c>
      <c r="BO72" s="81">
        <v>0</v>
      </c>
      <c r="BP72" s="129">
        <v>27.522761428613155</v>
      </c>
      <c r="BQ72" s="81">
        <v>6010.0071892425603</v>
      </c>
      <c r="BR72" s="81">
        <v>0</v>
      </c>
      <c r="BS72" s="129">
        <v>6010.0071892425603</v>
      </c>
      <c r="BT72" s="81">
        <v>0</v>
      </c>
      <c r="BU72" s="81">
        <v>0</v>
      </c>
      <c r="BV72" s="129">
        <v>0</v>
      </c>
      <c r="BW72" s="81">
        <v>17889.168530403807</v>
      </c>
      <c r="BX72" s="129">
        <v>23899.175719646366</v>
      </c>
      <c r="BY72" s="130">
        <v>23926.698481074978</v>
      </c>
      <c r="BZ72" s="107"/>
      <c r="CB72" s="87"/>
    </row>
    <row r="73" spans="1:80" ht="14.25" customHeight="1">
      <c r="A73" s="34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109.42600689870383</v>
      </c>
      <c r="BO73" s="81">
        <v>0</v>
      </c>
      <c r="BP73" s="129">
        <v>109.42600689870383</v>
      </c>
      <c r="BQ73" s="81">
        <v>0</v>
      </c>
      <c r="BR73" s="81">
        <v>0</v>
      </c>
      <c r="BS73" s="129">
        <v>0</v>
      </c>
      <c r="BT73" s="81">
        <v>0</v>
      </c>
      <c r="BU73" s="81">
        <v>0</v>
      </c>
      <c r="BV73" s="129">
        <v>0</v>
      </c>
      <c r="BW73" s="81">
        <v>108.9277081978634</v>
      </c>
      <c r="BX73" s="129">
        <v>108.9277081978634</v>
      </c>
      <c r="BY73" s="130">
        <v>218.35371509656721</v>
      </c>
      <c r="BZ73" s="107"/>
      <c r="CB73" s="87"/>
    </row>
    <row r="74" spans="1:80" ht="14.25" customHeight="1">
      <c r="A74" s="34" t="s">
        <v>498</v>
      </c>
      <c r="B74" s="22" t="s">
        <v>395</v>
      </c>
      <c r="C74" s="9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81">
        <v>0</v>
      </c>
      <c r="BS74" s="129">
        <v>0</v>
      </c>
      <c r="BT74" s="81">
        <v>0</v>
      </c>
      <c r="BU74" s="81">
        <v>0</v>
      </c>
      <c r="BV74" s="129">
        <v>0</v>
      </c>
      <c r="BW74" s="81">
        <v>0</v>
      </c>
      <c r="BX74" s="129">
        <v>0</v>
      </c>
      <c r="BY74" s="130">
        <v>0</v>
      </c>
      <c r="BZ74" s="107"/>
      <c r="CB74" s="87"/>
    </row>
    <row r="75" spans="1:80" s="24" customFormat="1" ht="14.25" customHeight="1">
      <c r="A75" s="117" t="s">
        <v>70</v>
      </c>
      <c r="B75" s="96" t="s">
        <v>120</v>
      </c>
      <c r="C75" s="95" t="s">
        <v>92</v>
      </c>
      <c r="D75" s="84">
        <v>114252.07385613251</v>
      </c>
      <c r="E75" s="84">
        <v>2212.1520672835632</v>
      </c>
      <c r="F75" s="84">
        <v>4466.9697746233942</v>
      </c>
      <c r="G75" s="84">
        <v>36226.897345689576</v>
      </c>
      <c r="H75" s="84">
        <v>52696.094181237626</v>
      </c>
      <c r="I75" s="84">
        <v>23300.79044039467</v>
      </c>
      <c r="J75" s="84">
        <v>3155.6146044779725</v>
      </c>
      <c r="K75" s="84">
        <v>2353.2489839316199</v>
      </c>
      <c r="L75" s="84">
        <v>3404.5281531108967</v>
      </c>
      <c r="M75" s="84">
        <v>397.71997342893161</v>
      </c>
      <c r="N75" s="84">
        <v>2050.7841865130817</v>
      </c>
      <c r="O75" s="84">
        <v>2206.4147291496656</v>
      </c>
      <c r="P75" s="84">
        <v>4389.0997889806849</v>
      </c>
      <c r="Q75" s="84">
        <v>21556.338400992016</v>
      </c>
      <c r="R75" s="84">
        <v>26189.740010843019</v>
      </c>
      <c r="S75" s="84">
        <v>18063.15898948078</v>
      </c>
      <c r="T75" s="84">
        <v>48.438803948575639</v>
      </c>
      <c r="U75" s="84">
        <v>641.88075504945789</v>
      </c>
      <c r="V75" s="84">
        <v>319.33105694098674</v>
      </c>
      <c r="W75" s="84">
        <v>0</v>
      </c>
      <c r="X75" s="84">
        <v>0</v>
      </c>
      <c r="Y75" s="84">
        <v>7816.2625474072984</v>
      </c>
      <c r="Z75" s="84">
        <v>1129.7906909167277</v>
      </c>
      <c r="AA75" s="84">
        <v>13562.03003728033</v>
      </c>
      <c r="AB75" s="84">
        <v>4566.2090760679976</v>
      </c>
      <c r="AC75" s="84">
        <v>8637.4647060137813</v>
      </c>
      <c r="AD75" s="84">
        <v>199063.00888334966</v>
      </c>
      <c r="AE75" s="84">
        <v>14529.972153870438</v>
      </c>
      <c r="AF75" s="84">
        <v>81715.486357446483</v>
      </c>
      <c r="AG75" s="84">
        <v>24162.432280312623</v>
      </c>
      <c r="AH75" s="84">
        <v>17265.366682782962</v>
      </c>
      <c r="AI75" s="84">
        <v>4711.4681100436337</v>
      </c>
      <c r="AJ75" s="84">
        <v>2049.2038047363553</v>
      </c>
      <c r="AK75" s="84">
        <v>10818.682776364009</v>
      </c>
      <c r="AL75" s="84">
        <v>477.90792513138138</v>
      </c>
      <c r="AM75" s="84">
        <v>34637.916814217926</v>
      </c>
      <c r="AN75" s="84">
        <v>1163.5906705761736</v>
      </c>
      <c r="AO75" s="84">
        <v>12850.256781271943</v>
      </c>
      <c r="AP75" s="84">
        <v>56008.865593378723</v>
      </c>
      <c r="AQ75" s="84">
        <v>6417.1443931819404</v>
      </c>
      <c r="AR75" s="84">
        <v>21814.673452632731</v>
      </c>
      <c r="AS75" s="84">
        <v>6591.1918566008526</v>
      </c>
      <c r="AT75" s="84">
        <v>0</v>
      </c>
      <c r="AU75" s="84">
        <v>17987.901708281257</v>
      </c>
      <c r="AV75" s="84">
        <v>12751.707696289257</v>
      </c>
      <c r="AW75" s="84">
        <v>40373.696378331224</v>
      </c>
      <c r="AX75" s="84">
        <v>387.48095332659398</v>
      </c>
      <c r="AY75" s="84">
        <v>5245.8923658456442</v>
      </c>
      <c r="AZ75" s="84">
        <v>952.23765247443612</v>
      </c>
      <c r="BA75" s="84">
        <v>661.67026739528831</v>
      </c>
      <c r="BB75" s="84">
        <v>49.250198939926555</v>
      </c>
      <c r="BC75" s="84">
        <v>18723.558967468642</v>
      </c>
      <c r="BD75" s="84">
        <v>17500.429139525451</v>
      </c>
      <c r="BE75" s="84">
        <v>22575.215410131674</v>
      </c>
      <c r="BF75" s="84">
        <v>6369.9910451837986</v>
      </c>
      <c r="BG75" s="84">
        <v>19225.595099432034</v>
      </c>
      <c r="BH75" s="84">
        <v>415.30801313877919</v>
      </c>
      <c r="BI75" s="84">
        <v>6067.8504914610239</v>
      </c>
      <c r="BJ75" s="84">
        <v>1874.1252130807206</v>
      </c>
      <c r="BK75" s="84">
        <v>9302.837065589285</v>
      </c>
      <c r="BL75" s="84">
        <v>5203.7916899147167</v>
      </c>
      <c r="BM75" s="84">
        <v>3721.2178324020124</v>
      </c>
      <c r="BN75" s="84">
        <v>139.95188699634554</v>
      </c>
      <c r="BO75" s="84">
        <v>0</v>
      </c>
      <c r="BP75" s="84">
        <v>1037449.9107710016</v>
      </c>
      <c r="BQ75" s="93">
        <v>1176302.6770231347</v>
      </c>
      <c r="BR75" s="93">
        <v>199468.57043520451</v>
      </c>
      <c r="BS75" s="93">
        <v>1375771.247458339</v>
      </c>
      <c r="BT75" s="93">
        <v>414654.78689468629</v>
      </c>
      <c r="BU75" s="93">
        <v>22074.392351532631</v>
      </c>
      <c r="BV75" s="93">
        <v>436729.17924621893</v>
      </c>
      <c r="BW75" s="93">
        <v>489535.29479266948</v>
      </c>
      <c r="BX75" s="93">
        <v>2302035.7214972274</v>
      </c>
      <c r="BY75" s="85">
        <v>3339485.632268229</v>
      </c>
      <c r="BZ75" s="107"/>
      <c r="CA75" s="77"/>
      <c r="CB75" s="87"/>
    </row>
    <row r="76" spans="1:80" s="24" customFormat="1" ht="14.25" customHeight="1">
      <c r="A76" s="117" t="s">
        <v>93</v>
      </c>
      <c r="B76" s="96" t="s">
        <v>95</v>
      </c>
      <c r="C76" s="95" t="s">
        <v>94</v>
      </c>
      <c r="D76" s="84">
        <v>277216.52523165883</v>
      </c>
      <c r="E76" s="84">
        <v>5777.0030161407321</v>
      </c>
      <c r="F76" s="84">
        <v>2485.2036541196094</v>
      </c>
      <c r="G76" s="84">
        <v>30444.271370417584</v>
      </c>
      <c r="H76" s="84">
        <v>21791.428686728701</v>
      </c>
      <c r="I76" s="84">
        <v>30853.243129046412</v>
      </c>
      <c r="J76" s="84">
        <v>2293.2206095562851</v>
      </c>
      <c r="K76" s="84">
        <v>2271.6942704824583</v>
      </c>
      <c r="L76" s="84">
        <v>3433.1518972281128</v>
      </c>
      <c r="M76" s="84">
        <v>377.96662957658219</v>
      </c>
      <c r="N76" s="84">
        <v>848.98307827812914</v>
      </c>
      <c r="O76" s="84">
        <v>838.67511894986546</v>
      </c>
      <c r="P76" s="84">
        <v>1803.9735889138483</v>
      </c>
      <c r="Q76" s="84">
        <v>12828.780380748107</v>
      </c>
      <c r="R76" s="84">
        <v>8641.1031158439764</v>
      </c>
      <c r="S76" s="84">
        <v>9438.4819758339254</v>
      </c>
      <c r="T76" s="84">
        <v>101.17512723998684</v>
      </c>
      <c r="U76" s="84">
        <v>1070.858122149773</v>
      </c>
      <c r="V76" s="84">
        <v>350.3931604005902</v>
      </c>
      <c r="W76" s="84">
        <v>0</v>
      </c>
      <c r="X76" s="84">
        <v>0</v>
      </c>
      <c r="Y76" s="84">
        <v>4169.4787310836955</v>
      </c>
      <c r="Z76" s="84">
        <v>1785.0019418652323</v>
      </c>
      <c r="AA76" s="84">
        <v>29839.916558584839</v>
      </c>
      <c r="AB76" s="84">
        <v>5355.8618401969807</v>
      </c>
      <c r="AC76" s="84">
        <v>4466.3947887717586</v>
      </c>
      <c r="AD76" s="84">
        <v>189441.87575090607</v>
      </c>
      <c r="AE76" s="84">
        <v>16705.698839739009</v>
      </c>
      <c r="AF76" s="84">
        <v>88733.040532395287</v>
      </c>
      <c r="AG76" s="84">
        <v>74761.899760397035</v>
      </c>
      <c r="AH76" s="84">
        <v>20887.990631950681</v>
      </c>
      <c r="AI76" s="84">
        <v>2555.5008274791635</v>
      </c>
      <c r="AJ76" s="84">
        <v>605.43371894393931</v>
      </c>
      <c r="AK76" s="84">
        <v>13695.300191753102</v>
      </c>
      <c r="AL76" s="84">
        <v>5323.3844196478558</v>
      </c>
      <c r="AM76" s="84">
        <v>29920.778960242045</v>
      </c>
      <c r="AN76" s="84">
        <v>956.44075318672867</v>
      </c>
      <c r="AO76" s="84">
        <v>8220.3290726270352</v>
      </c>
      <c r="AP76" s="84">
        <v>17688.99237053479</v>
      </c>
      <c r="AQ76" s="84">
        <v>8118.8008505504431</v>
      </c>
      <c r="AR76" s="84">
        <v>29898.808504907724</v>
      </c>
      <c r="AS76" s="84">
        <v>2442.6831738238643</v>
      </c>
      <c r="AT76" s="84">
        <v>0</v>
      </c>
      <c r="AU76" s="84">
        <v>83863.209018820315</v>
      </c>
      <c r="AV76" s="84">
        <v>22443.340177804599</v>
      </c>
      <c r="AW76" s="84">
        <v>20131.302503248691</v>
      </c>
      <c r="AX76" s="84">
        <v>438.52118090461113</v>
      </c>
      <c r="AY76" s="84">
        <v>3318.4970136911106</v>
      </c>
      <c r="AZ76" s="84">
        <v>3035.2335077564021</v>
      </c>
      <c r="BA76" s="84">
        <v>765.35409739643103</v>
      </c>
      <c r="BB76" s="84">
        <v>538.01126950493369</v>
      </c>
      <c r="BC76" s="84">
        <v>5137.1572285188195</v>
      </c>
      <c r="BD76" s="84">
        <v>43656.05892271451</v>
      </c>
      <c r="BE76" s="84">
        <v>82934.481434569941</v>
      </c>
      <c r="BF76" s="84">
        <v>50151.246008516064</v>
      </c>
      <c r="BG76" s="84">
        <v>37800.429796975164</v>
      </c>
      <c r="BH76" s="84">
        <v>1594.3994863433049</v>
      </c>
      <c r="BI76" s="84">
        <v>12617.117043575341</v>
      </c>
      <c r="BJ76" s="84">
        <v>1281.5617188082688</v>
      </c>
      <c r="BK76" s="84">
        <v>5218.0007800116655</v>
      </c>
      <c r="BL76" s="84">
        <v>4151.8022963052899</v>
      </c>
      <c r="BM76" s="84">
        <v>4016.6660483156238</v>
      </c>
      <c r="BN76" s="84">
        <v>53.434489546077884</v>
      </c>
      <c r="BO76" s="84">
        <v>0</v>
      </c>
      <c r="BP76" s="118">
        <v>1351585.568406228</v>
      </c>
      <c r="BQ76" s="167"/>
      <c r="BR76" s="167"/>
      <c r="BS76" s="167"/>
      <c r="BT76" s="167"/>
      <c r="BU76" s="167"/>
      <c r="BV76" s="167"/>
      <c r="BW76" s="167"/>
      <c r="BX76" s="167"/>
      <c r="BY76" s="168"/>
      <c r="BZ76" s="107"/>
      <c r="CA76" s="77"/>
      <c r="CB76" s="87"/>
    </row>
    <row r="77" spans="1:80" s="24" customFormat="1" ht="14.25" customHeight="1">
      <c r="A77" s="34" t="s">
        <v>504</v>
      </c>
      <c r="B77" s="20" t="s">
        <v>398</v>
      </c>
      <c r="C77" s="91" t="s">
        <v>505</v>
      </c>
      <c r="D77" s="81">
        <v>4647</v>
      </c>
      <c r="E77" s="81">
        <v>22.881518</v>
      </c>
      <c r="F77" s="81">
        <v>0</v>
      </c>
      <c r="G77" s="81">
        <v>7764.8169049778808</v>
      </c>
      <c r="H77" s="81">
        <v>4889.2650554230768</v>
      </c>
      <c r="I77" s="81">
        <v>18870.766182037121</v>
      </c>
      <c r="J77" s="81">
        <v>488.30629622453398</v>
      </c>
      <c r="K77" s="81">
        <v>970.89558450287723</v>
      </c>
      <c r="L77" s="81">
        <v>846.79489829400302</v>
      </c>
      <c r="M77" s="81">
        <v>118.28</v>
      </c>
      <c r="N77" s="81">
        <v>415.96887233154735</v>
      </c>
      <c r="O77" s="81">
        <v>279.072</v>
      </c>
      <c r="P77" s="81">
        <v>561.35640104174479</v>
      </c>
      <c r="Q77" s="81">
        <v>2719.8233371983274</v>
      </c>
      <c r="R77" s="81">
        <v>802.16165100000001</v>
      </c>
      <c r="S77" s="81">
        <v>2347.2970514460558</v>
      </c>
      <c r="T77" s="81">
        <v>57.276999999999994</v>
      </c>
      <c r="U77" s="81">
        <v>536.38306940779546</v>
      </c>
      <c r="V77" s="81">
        <v>175.46904970827393</v>
      </c>
      <c r="W77" s="81">
        <v>0</v>
      </c>
      <c r="X77" s="81">
        <v>0</v>
      </c>
      <c r="Y77" s="81">
        <v>2277.0297133501435</v>
      </c>
      <c r="Z77" s="81">
        <v>419.53820216504886</v>
      </c>
      <c r="AA77" s="81">
        <v>7146.4620000000004</v>
      </c>
      <c r="AB77" s="81">
        <v>2903.44931959</v>
      </c>
      <c r="AC77" s="81">
        <v>1999.3983984968218</v>
      </c>
      <c r="AD77" s="81">
        <v>27866.68250979008</v>
      </c>
      <c r="AE77" s="81">
        <v>2561.3780027789967</v>
      </c>
      <c r="AF77" s="81">
        <v>27114.242041897192</v>
      </c>
      <c r="AG77" s="81">
        <v>13689.055780590992</v>
      </c>
      <c r="AH77" s="81">
        <v>5732.4059754962873</v>
      </c>
      <c r="AI77" s="81">
        <v>248.75166875572259</v>
      </c>
      <c r="AJ77" s="81">
        <v>164.59</v>
      </c>
      <c r="AK77" s="81">
        <v>6340.47267250409</v>
      </c>
      <c r="AL77" s="81">
        <v>3920.0942640875282</v>
      </c>
      <c r="AM77" s="81">
        <v>10646.965132224605</v>
      </c>
      <c r="AN77" s="81">
        <v>608.90169303800292</v>
      </c>
      <c r="AO77" s="81">
        <v>3818.9242174559299</v>
      </c>
      <c r="AP77" s="81">
        <v>6601.8571755077619</v>
      </c>
      <c r="AQ77" s="81">
        <v>3417.2920533857191</v>
      </c>
      <c r="AR77" s="81">
        <v>12149.349894372035</v>
      </c>
      <c r="AS77" s="81">
        <v>1150.044567704525</v>
      </c>
      <c r="AT77" s="81">
        <v>0</v>
      </c>
      <c r="AU77" s="81">
        <v>769.79769503099442</v>
      </c>
      <c r="AV77" s="81">
        <v>5319.3852864064183</v>
      </c>
      <c r="AW77" s="81">
        <v>5880.4927240792331</v>
      </c>
      <c r="AX77" s="81">
        <v>287.74563625511598</v>
      </c>
      <c r="AY77" s="81">
        <v>1952.5144066906705</v>
      </c>
      <c r="AZ77" s="81">
        <v>868.27685381899323</v>
      </c>
      <c r="BA77" s="81">
        <v>283.04804742207705</v>
      </c>
      <c r="BB77" s="81">
        <v>197.98500000000001</v>
      </c>
      <c r="BC77" s="81">
        <v>811.20630900000003</v>
      </c>
      <c r="BD77" s="81">
        <v>26540.50759743149</v>
      </c>
      <c r="BE77" s="81">
        <v>48810.979675422932</v>
      </c>
      <c r="BF77" s="81">
        <v>41821.998936480661</v>
      </c>
      <c r="BG77" s="81">
        <v>23580.593258394121</v>
      </c>
      <c r="BH77" s="81">
        <v>839.30033892278107</v>
      </c>
      <c r="BI77" s="81">
        <v>4331.7062628766835</v>
      </c>
      <c r="BJ77" s="81">
        <v>977.29596481113731</v>
      </c>
      <c r="BK77" s="81">
        <v>4006.8904041597821</v>
      </c>
      <c r="BL77" s="81">
        <v>1747.7809151201379</v>
      </c>
      <c r="BM77" s="81">
        <v>2416.0359416897923</v>
      </c>
      <c r="BN77" s="81">
        <v>13.57144113676982</v>
      </c>
      <c r="BO77" s="81">
        <v>0</v>
      </c>
      <c r="BP77" s="118">
        <v>358747.81284993445</v>
      </c>
      <c r="BQ77" s="167"/>
      <c r="BR77" s="167"/>
      <c r="BS77" s="167"/>
      <c r="BT77" s="167"/>
      <c r="BU77" s="167"/>
      <c r="BV77" s="167"/>
      <c r="BW77" s="167"/>
      <c r="BX77" s="167"/>
      <c r="BY77" s="168"/>
      <c r="CA77" s="79"/>
    </row>
    <row r="78" spans="1:80" s="24" customFormat="1" ht="14.25" customHeight="1">
      <c r="A78" s="34" t="s">
        <v>506</v>
      </c>
      <c r="B78" s="22" t="s">
        <v>399</v>
      </c>
      <c r="C78" s="90" t="s">
        <v>507</v>
      </c>
      <c r="D78" s="81">
        <v>776</v>
      </c>
      <c r="E78" s="81">
        <v>3.7696079999999998</v>
      </c>
      <c r="F78" s="81">
        <v>0</v>
      </c>
      <c r="G78" s="81">
        <v>1586.6913742206082</v>
      </c>
      <c r="H78" s="81">
        <v>903.79914851389969</v>
      </c>
      <c r="I78" s="81">
        <v>2774.4034894545957</v>
      </c>
      <c r="J78" s="81">
        <v>72.340877121846134</v>
      </c>
      <c r="K78" s="81">
        <v>143.84704840460887</v>
      </c>
      <c r="L78" s="81">
        <v>115.2140945041955</v>
      </c>
      <c r="M78" s="81">
        <v>8.3329860974639764</v>
      </c>
      <c r="N78" s="81">
        <v>61.519711385534293</v>
      </c>
      <c r="O78" s="81">
        <v>35.087770645675079</v>
      </c>
      <c r="P78" s="81">
        <v>75.993827043036774</v>
      </c>
      <c r="Q78" s="81">
        <v>1047.1236147404527</v>
      </c>
      <c r="R78" s="81">
        <v>56.784162647851723</v>
      </c>
      <c r="S78" s="81">
        <v>337.69667016157518</v>
      </c>
      <c r="T78" s="81">
        <v>8.598266202377868</v>
      </c>
      <c r="U78" s="81">
        <v>45.949713396563752</v>
      </c>
      <c r="V78" s="81">
        <v>44.56978141012371</v>
      </c>
      <c r="W78" s="81">
        <v>0</v>
      </c>
      <c r="X78" s="81">
        <v>0</v>
      </c>
      <c r="Y78" s="81">
        <v>226.01264813776672</v>
      </c>
      <c r="Z78" s="81">
        <v>38.24675184618998</v>
      </c>
      <c r="AA78" s="81">
        <v>1208.0519935266643</v>
      </c>
      <c r="AB78" s="81">
        <v>477.11029766671646</v>
      </c>
      <c r="AC78" s="81">
        <v>290.53532527283164</v>
      </c>
      <c r="AD78" s="81">
        <v>2679.3975031061486</v>
      </c>
      <c r="AE78" s="81">
        <v>275.0332951212352</v>
      </c>
      <c r="AF78" s="81">
        <v>3309.9866775973701</v>
      </c>
      <c r="AG78" s="81">
        <v>1523.3668418600553</v>
      </c>
      <c r="AH78" s="81">
        <v>695.10395723971021</v>
      </c>
      <c r="AI78" s="81">
        <v>17.31927696872129</v>
      </c>
      <c r="AJ78" s="81">
        <v>14.816892397001437</v>
      </c>
      <c r="AK78" s="81">
        <v>959.60196847076384</v>
      </c>
      <c r="AL78" s="81">
        <v>292.84620212405798</v>
      </c>
      <c r="AM78" s="81">
        <v>1052.7520261406016</v>
      </c>
      <c r="AN78" s="81">
        <v>82.651541598027791</v>
      </c>
      <c r="AO78" s="81">
        <v>1306.7794408901241</v>
      </c>
      <c r="AP78" s="81">
        <v>531.99160719352699</v>
      </c>
      <c r="AQ78" s="81">
        <v>400.5694995353212</v>
      </c>
      <c r="AR78" s="81">
        <v>2098.1377222943934</v>
      </c>
      <c r="AS78" s="81">
        <v>128.1759473790963</v>
      </c>
      <c r="AT78" s="81">
        <v>0</v>
      </c>
      <c r="AU78" s="81">
        <v>114.1271979245016</v>
      </c>
      <c r="AV78" s="81">
        <v>732.05110833354479</v>
      </c>
      <c r="AW78" s="81">
        <v>932.31140121646933</v>
      </c>
      <c r="AX78" s="81">
        <v>75.13025107378499</v>
      </c>
      <c r="AY78" s="81">
        <v>201.15563539501912</v>
      </c>
      <c r="AZ78" s="81">
        <v>117.41426624469305</v>
      </c>
      <c r="BA78" s="81">
        <v>32.18960647497947</v>
      </c>
      <c r="BB78" s="81">
        <v>26.418185420071495</v>
      </c>
      <c r="BC78" s="81">
        <v>111.63346037922065</v>
      </c>
      <c r="BD78" s="81">
        <v>3319.8435286606009</v>
      </c>
      <c r="BE78" s="81">
        <v>7850.0253139404849</v>
      </c>
      <c r="BF78" s="81">
        <v>5684.5195405209524</v>
      </c>
      <c r="BG78" s="81">
        <v>4077.097205860834</v>
      </c>
      <c r="BH78" s="81">
        <v>117.87036755211778</v>
      </c>
      <c r="BI78" s="81">
        <v>1694.1525622044862</v>
      </c>
      <c r="BJ78" s="81">
        <v>202.32852277720764</v>
      </c>
      <c r="BK78" s="81">
        <v>659.48474074405328</v>
      </c>
      <c r="BL78" s="81">
        <v>47.400745078815191</v>
      </c>
      <c r="BM78" s="81">
        <v>109.16601064372259</v>
      </c>
      <c r="BN78" s="81">
        <v>1.4168897986795608</v>
      </c>
      <c r="BO78" s="81">
        <v>0</v>
      </c>
      <c r="BP78" s="118">
        <v>51811.94610056097</v>
      </c>
      <c r="BQ78" s="167"/>
      <c r="BR78" s="167"/>
      <c r="BS78" s="167"/>
      <c r="BT78" s="167"/>
      <c r="BU78" s="167"/>
      <c r="BV78" s="167"/>
      <c r="BW78" s="167"/>
      <c r="BX78" s="167"/>
      <c r="BY78" s="168"/>
      <c r="CA78" s="79"/>
    </row>
    <row r="79" spans="1:80" s="24" customFormat="1" ht="14.25" customHeight="1">
      <c r="A79" s="34" t="s">
        <v>508</v>
      </c>
      <c r="B79" s="22" t="s">
        <v>355</v>
      </c>
      <c r="C79" s="90" t="s">
        <v>509</v>
      </c>
      <c r="D79" s="81">
        <v>0</v>
      </c>
      <c r="E79" s="81">
        <v>0</v>
      </c>
      <c r="F79" s="81">
        <v>0</v>
      </c>
      <c r="G79" s="81">
        <v>2192.6473229114554</v>
      </c>
      <c r="H79" s="81">
        <v>649.39649603465625</v>
      </c>
      <c r="I79" s="81">
        <v>207.53421125211639</v>
      </c>
      <c r="J79" s="81">
        <v>67.109470281574474</v>
      </c>
      <c r="K79" s="81">
        <v>31.743944550272882</v>
      </c>
      <c r="L79" s="81">
        <v>19.73784563076218</v>
      </c>
      <c r="M79" s="81">
        <v>7.229927351010998</v>
      </c>
      <c r="N79" s="81">
        <v>49.864037722812036</v>
      </c>
      <c r="O79" s="81">
        <v>0.19404827146211989</v>
      </c>
      <c r="P79" s="81">
        <v>70.444647143464124</v>
      </c>
      <c r="Q79" s="81">
        <v>392.38602537821265</v>
      </c>
      <c r="R79" s="81">
        <v>134.21310137586946</v>
      </c>
      <c r="S79" s="81">
        <v>126.98366941975931</v>
      </c>
      <c r="T79" s="81">
        <v>1.8792650764561463</v>
      </c>
      <c r="U79" s="81">
        <v>10.29651579382644</v>
      </c>
      <c r="V79" s="81">
        <v>6.629789551572232</v>
      </c>
      <c r="W79" s="81">
        <v>0</v>
      </c>
      <c r="X79" s="81">
        <v>0</v>
      </c>
      <c r="Y79" s="81">
        <v>-345.40832226087656</v>
      </c>
      <c r="Z79" s="81">
        <v>24.656738955386725</v>
      </c>
      <c r="AA79" s="81">
        <v>-12.337174348697395</v>
      </c>
      <c r="AB79" s="81">
        <v>0.112</v>
      </c>
      <c r="AC79" s="81">
        <v>66.293996700923742</v>
      </c>
      <c r="AD79" s="81">
        <v>1061.5221751829956</v>
      </c>
      <c r="AE79" s="81">
        <v>234.57264803297056</v>
      </c>
      <c r="AF79" s="81">
        <v>3285.2532650764556</v>
      </c>
      <c r="AG79" s="81">
        <v>1267.3422056080647</v>
      </c>
      <c r="AH79" s="81">
        <v>823.01263760904089</v>
      </c>
      <c r="AI79" s="81">
        <v>16.161097396483981</v>
      </c>
      <c r="AJ79" s="81">
        <v>5.5647381892218286</v>
      </c>
      <c r="AK79" s="81">
        <v>204.28002431287348</v>
      </c>
      <c r="AL79" s="81">
        <v>104.60580002153623</v>
      </c>
      <c r="AM79" s="81">
        <v>783.07691991511388</v>
      </c>
      <c r="AN79" s="81">
        <v>15.552943551228594</v>
      </c>
      <c r="AO79" s="81">
        <v>81.825398421626545</v>
      </c>
      <c r="AP79" s="81">
        <v>229.33390002307283</v>
      </c>
      <c r="AQ79" s="81">
        <v>55.834401098865172</v>
      </c>
      <c r="AR79" s="81">
        <v>567.80503824514949</v>
      </c>
      <c r="AS79" s="81">
        <v>0</v>
      </c>
      <c r="AT79" s="81">
        <v>0</v>
      </c>
      <c r="AU79" s="81">
        <v>253.73728689482786</v>
      </c>
      <c r="AV79" s="81">
        <v>223.08141574050634</v>
      </c>
      <c r="AW79" s="81">
        <v>69.290818322498424</v>
      </c>
      <c r="AX79" s="81">
        <v>2.0514935036367219</v>
      </c>
      <c r="AY79" s="81">
        <v>29.064300831295483</v>
      </c>
      <c r="AZ79" s="81">
        <v>33.818109087003592</v>
      </c>
      <c r="BA79" s="81">
        <v>29.683810832550929</v>
      </c>
      <c r="BB79" s="81">
        <v>1.9815845187561325</v>
      </c>
      <c r="BC79" s="81">
        <v>142.8053624650328</v>
      </c>
      <c r="BD79" s="81">
        <v>134.33693517545913</v>
      </c>
      <c r="BE79" s="81">
        <v>297.87710510000005</v>
      </c>
      <c r="BF79" s="81">
        <v>110.58818512718453</v>
      </c>
      <c r="BG79" s="81">
        <v>217.97792430892622</v>
      </c>
      <c r="BH79" s="81">
        <v>3.6821120955844502</v>
      </c>
      <c r="BI79" s="81">
        <v>1536.230930386052</v>
      </c>
      <c r="BJ79" s="81">
        <v>34.066851378246199</v>
      </c>
      <c r="BK79" s="81">
        <v>234.83688687738419</v>
      </c>
      <c r="BL79" s="81">
        <v>77.37849911319725</v>
      </c>
      <c r="BM79" s="81">
        <v>93.722589695489674</v>
      </c>
      <c r="BN79" s="81">
        <v>0</v>
      </c>
      <c r="BO79" s="81">
        <v>0</v>
      </c>
      <c r="BP79" s="118">
        <v>15963.562950930356</v>
      </c>
      <c r="BQ79" s="167"/>
      <c r="BR79" s="167"/>
      <c r="BS79" s="167"/>
      <c r="BT79" s="167"/>
      <c r="BU79" s="167"/>
      <c r="BV79" s="167"/>
      <c r="BW79" s="167"/>
      <c r="BX79" s="167"/>
      <c r="BY79" s="168"/>
      <c r="CA79" s="79"/>
    </row>
    <row r="80" spans="1:80" s="24" customFormat="1" ht="14.25" customHeight="1">
      <c r="A80" s="121" t="s">
        <v>1</v>
      </c>
      <c r="B80" s="122"/>
      <c r="C80" s="123"/>
      <c r="D80" s="84">
        <v>5423</v>
      </c>
      <c r="E80" s="84">
        <v>26.651125999999998</v>
      </c>
      <c r="F80" s="84">
        <v>0</v>
      </c>
      <c r="G80" s="84">
        <v>11544.155602109946</v>
      </c>
      <c r="H80" s="84">
        <v>6442.4606999716334</v>
      </c>
      <c r="I80" s="84">
        <v>21852.703882743834</v>
      </c>
      <c r="J80" s="84">
        <v>627.75664362795453</v>
      </c>
      <c r="K80" s="84">
        <v>1146.4865774577588</v>
      </c>
      <c r="L80" s="84">
        <v>981.7468384289607</v>
      </c>
      <c r="M80" s="84">
        <v>133.84291344847497</v>
      </c>
      <c r="N80" s="84">
        <v>527.3526214398936</v>
      </c>
      <c r="O80" s="84">
        <v>314.35381891713718</v>
      </c>
      <c r="P80" s="84">
        <v>707.7948752282457</v>
      </c>
      <c r="Q80" s="84">
        <v>4159.3329773169926</v>
      </c>
      <c r="R80" s="84">
        <v>993.15891502372119</v>
      </c>
      <c r="S80" s="84">
        <v>2811.9773910273902</v>
      </c>
      <c r="T80" s="84">
        <v>67.754531278834008</v>
      </c>
      <c r="U80" s="84">
        <v>592.62929859818564</v>
      </c>
      <c r="V80" s="84">
        <v>226.66862066996987</v>
      </c>
      <c r="W80" s="84">
        <v>0</v>
      </c>
      <c r="X80" s="84">
        <v>0</v>
      </c>
      <c r="Y80" s="84">
        <v>2157.6340392270336</v>
      </c>
      <c r="Z80" s="84">
        <v>482.44169296662557</v>
      </c>
      <c r="AA80" s="84">
        <v>8342.1768191779684</v>
      </c>
      <c r="AB80" s="84">
        <v>3380.6716172567167</v>
      </c>
      <c r="AC80" s="84">
        <v>2356.2277204705774</v>
      </c>
      <c r="AD80" s="84">
        <v>31607.602188079225</v>
      </c>
      <c r="AE80" s="84">
        <v>3070.9839459332024</v>
      </c>
      <c r="AF80" s="84">
        <v>33709.481984571023</v>
      </c>
      <c r="AG80" s="84">
        <v>16479.764828059113</v>
      </c>
      <c r="AH80" s="84">
        <v>7250.5225703450387</v>
      </c>
      <c r="AI80" s="84">
        <v>282.23204312092787</v>
      </c>
      <c r="AJ80" s="84">
        <v>184.97163058622326</v>
      </c>
      <c r="AK80" s="84">
        <v>7504.3546652877267</v>
      </c>
      <c r="AL80" s="84">
        <v>4317.5462662331229</v>
      </c>
      <c r="AM80" s="84">
        <v>12482.79407828032</v>
      </c>
      <c r="AN80" s="84">
        <v>707.10617818725939</v>
      </c>
      <c r="AO80" s="84">
        <v>5207.5290567676802</v>
      </c>
      <c r="AP80" s="84">
        <v>7363.1826827243613</v>
      </c>
      <c r="AQ80" s="84">
        <v>3873.6959540199055</v>
      </c>
      <c r="AR80" s="84">
        <v>14815.292654911578</v>
      </c>
      <c r="AS80" s="84">
        <v>1278.2205150836212</v>
      </c>
      <c r="AT80" s="84">
        <v>0</v>
      </c>
      <c r="AU80" s="84">
        <v>1137.6621798503238</v>
      </c>
      <c r="AV80" s="84">
        <v>6274.51781048047</v>
      </c>
      <c r="AW80" s="84">
        <v>6882.0949436182009</v>
      </c>
      <c r="AX80" s="84">
        <v>364.92738083253766</v>
      </c>
      <c r="AY80" s="84">
        <v>2182.734342916985</v>
      </c>
      <c r="AZ80" s="84">
        <v>1019.5092291506899</v>
      </c>
      <c r="BA80" s="84">
        <v>344.92146472960746</v>
      </c>
      <c r="BB80" s="84">
        <v>226.38476993882765</v>
      </c>
      <c r="BC80" s="84">
        <v>1065.6451318442535</v>
      </c>
      <c r="BD80" s="84">
        <v>29994.688061267549</v>
      </c>
      <c r="BE80" s="84">
        <v>56958.882094463414</v>
      </c>
      <c r="BF80" s="84">
        <v>47617.106662128797</v>
      </c>
      <c r="BG80" s="84">
        <v>27875.668388563881</v>
      </c>
      <c r="BH80" s="84">
        <v>960.85281857048335</v>
      </c>
      <c r="BI80" s="84">
        <v>7562.0897554672219</v>
      </c>
      <c r="BJ80" s="84">
        <v>1213.691338966591</v>
      </c>
      <c r="BK80" s="84">
        <v>4901.2120317812196</v>
      </c>
      <c r="BL80" s="84">
        <v>1872.5601593121503</v>
      </c>
      <c r="BM80" s="84">
        <v>2618.9245420290044</v>
      </c>
      <c r="BN80" s="84">
        <v>14.988330935449381</v>
      </c>
      <c r="BO80" s="84">
        <v>0</v>
      </c>
      <c r="BP80" s="118">
        <v>426523.32190142578</v>
      </c>
      <c r="BQ80" s="167"/>
      <c r="BR80" s="167"/>
      <c r="BS80" s="167"/>
      <c r="BT80" s="167"/>
      <c r="BU80" s="167"/>
      <c r="BV80" s="167"/>
      <c r="BW80" s="167"/>
      <c r="BX80" s="167"/>
      <c r="BY80" s="168"/>
      <c r="CA80" s="79"/>
    </row>
    <row r="81" spans="1:79" s="24" customFormat="1" ht="14.25" customHeight="1" thickBot="1">
      <c r="A81" s="124" t="s">
        <v>510</v>
      </c>
      <c r="B81" s="125"/>
      <c r="C81" s="126"/>
      <c r="D81" s="82">
        <v>271793.52523165883</v>
      </c>
      <c r="E81" s="82">
        <v>5750.3518901407324</v>
      </c>
      <c r="F81" s="82">
        <v>2485.2036541196094</v>
      </c>
      <c r="G81" s="82">
        <v>18900.115768307638</v>
      </c>
      <c r="H81" s="82">
        <v>15348.967986757067</v>
      </c>
      <c r="I81" s="82">
        <v>9000.5392463025782</v>
      </c>
      <c r="J81" s="82">
        <v>1665.4639659283307</v>
      </c>
      <c r="K81" s="82">
        <v>1125.2076930246994</v>
      </c>
      <c r="L81" s="82">
        <v>2451.4050587991524</v>
      </c>
      <c r="M81" s="82">
        <v>244.12371612810722</v>
      </c>
      <c r="N81" s="82">
        <v>321.63045683823555</v>
      </c>
      <c r="O81" s="82">
        <v>524.32130003272823</v>
      </c>
      <c r="P81" s="82">
        <v>1096.1787136856026</v>
      </c>
      <c r="Q81" s="82">
        <v>8669.4474034311133</v>
      </c>
      <c r="R81" s="82">
        <v>7647.944200820255</v>
      </c>
      <c r="S81" s="82">
        <v>6626.5045848065347</v>
      </c>
      <c r="T81" s="82">
        <v>33.420595961152827</v>
      </c>
      <c r="U81" s="82">
        <v>478.22882355158731</v>
      </c>
      <c r="V81" s="82">
        <v>123.72453973062034</v>
      </c>
      <c r="W81" s="82">
        <v>0</v>
      </c>
      <c r="X81" s="82">
        <v>0</v>
      </c>
      <c r="Y81" s="82">
        <v>2011.8446918566619</v>
      </c>
      <c r="Z81" s="82">
        <v>1302.5602488986067</v>
      </c>
      <c r="AA81" s="82">
        <v>21497.739739406868</v>
      </c>
      <c r="AB81" s="82">
        <v>1975.190222940264</v>
      </c>
      <c r="AC81" s="82">
        <v>2110.1670683011812</v>
      </c>
      <c r="AD81" s="82">
        <v>157834.27356282686</v>
      </c>
      <c r="AE81" s="82">
        <v>13634.714893805805</v>
      </c>
      <c r="AF81" s="82">
        <v>55023.558547824265</v>
      </c>
      <c r="AG81" s="82">
        <v>58282.134932337925</v>
      </c>
      <c r="AH81" s="82">
        <v>13637.468061605643</v>
      </c>
      <c r="AI81" s="82">
        <v>2273.2687843582357</v>
      </c>
      <c r="AJ81" s="82">
        <v>420.46208835771608</v>
      </c>
      <c r="AK81" s="82">
        <v>6190.9455264653752</v>
      </c>
      <c r="AL81" s="82">
        <v>1005.8381534147329</v>
      </c>
      <c r="AM81" s="82">
        <v>17437.984881961725</v>
      </c>
      <c r="AN81" s="82">
        <v>249.33457499946928</v>
      </c>
      <c r="AO81" s="82">
        <v>3012.800015859355</v>
      </c>
      <c r="AP81" s="82">
        <v>10325.80968781043</v>
      </c>
      <c r="AQ81" s="82">
        <v>4245.1048965305381</v>
      </c>
      <c r="AR81" s="82">
        <v>15083.515849996145</v>
      </c>
      <c r="AS81" s="82">
        <v>1164.4626587402431</v>
      </c>
      <c r="AT81" s="82">
        <v>0</v>
      </c>
      <c r="AU81" s="82">
        <v>82725.546838969996</v>
      </c>
      <c r="AV81" s="82">
        <v>16168.82236732413</v>
      </c>
      <c r="AW81" s="82">
        <v>13249.207559630489</v>
      </c>
      <c r="AX81" s="82">
        <v>73.593800072073464</v>
      </c>
      <c r="AY81" s="82">
        <v>1135.7626707741256</v>
      </c>
      <c r="AZ81" s="82">
        <v>2015.7242786057122</v>
      </c>
      <c r="BA81" s="82">
        <v>420.43263266682357</v>
      </c>
      <c r="BB81" s="82">
        <v>311.62649956610608</v>
      </c>
      <c r="BC81" s="82">
        <v>4071.5120966745662</v>
      </c>
      <c r="BD81" s="82">
        <v>13661.370861446961</v>
      </c>
      <c r="BE81" s="82">
        <v>25975.599340106528</v>
      </c>
      <c r="BF81" s="82">
        <v>2534.1393463872664</v>
      </c>
      <c r="BG81" s="82">
        <v>9924.7614084112829</v>
      </c>
      <c r="BH81" s="82">
        <v>633.54666777282159</v>
      </c>
      <c r="BI81" s="82">
        <v>5055.0272881081191</v>
      </c>
      <c r="BJ81" s="82">
        <v>67.870379841677732</v>
      </c>
      <c r="BK81" s="82">
        <v>316.78874823044589</v>
      </c>
      <c r="BL81" s="82">
        <v>2279.2421369931399</v>
      </c>
      <c r="BM81" s="82">
        <v>1397.7415062866194</v>
      </c>
      <c r="BN81" s="82">
        <v>38.446158610628501</v>
      </c>
      <c r="BO81" s="82">
        <v>0</v>
      </c>
      <c r="BP81" s="83">
        <v>925062.24650480226</v>
      </c>
      <c r="BQ81" s="169"/>
      <c r="BR81" s="169"/>
      <c r="BS81" s="169"/>
      <c r="BT81" s="169"/>
      <c r="BU81" s="169"/>
      <c r="BV81" s="169"/>
      <c r="BW81" s="169"/>
      <c r="BX81" s="169"/>
      <c r="BY81" s="170"/>
      <c r="CA81" s="79"/>
    </row>
    <row r="82" spans="1:79" s="24" customFormat="1">
      <c r="A82" s="25"/>
      <c r="B82" s="25"/>
      <c r="C82" s="25"/>
      <c r="BJ82" s="38"/>
      <c r="BP82" s="80"/>
      <c r="BQ82" s="97"/>
      <c r="BR82" s="80"/>
      <c r="BS82" s="97"/>
      <c r="BT82" s="97"/>
      <c r="BU82" s="97"/>
      <c r="BV82" s="97"/>
      <c r="BW82" s="97"/>
      <c r="BX82" s="97"/>
      <c r="BY82" s="97"/>
      <c r="CA82" s="79"/>
    </row>
    <row r="83" spans="1:79" s="24" customFormat="1">
      <c r="A83" s="25"/>
      <c r="B83" s="25"/>
      <c r="C83" s="25"/>
      <c r="BJ83" s="38"/>
      <c r="BP83" s="97"/>
      <c r="CA83" s="79"/>
    </row>
    <row r="84" spans="1:79" s="24" customFormat="1">
      <c r="A84" s="25"/>
      <c r="B84" s="25"/>
      <c r="C84" s="25"/>
      <c r="BJ84" s="38"/>
      <c r="BP84" s="97"/>
      <c r="BQ84" s="38"/>
      <c r="BR84" s="38"/>
      <c r="BT84" s="38"/>
      <c r="BU84" s="38"/>
      <c r="BW84" s="38"/>
      <c r="CA84" s="79"/>
    </row>
    <row r="85" spans="1:79" s="24" customFormat="1">
      <c r="A85" s="25"/>
      <c r="B85" s="25"/>
      <c r="C85" s="25"/>
      <c r="BJ85" s="38"/>
      <c r="BP85" s="86"/>
      <c r="BQ85" s="80"/>
      <c r="BR85" s="80"/>
      <c r="BS85" s="80"/>
      <c r="BT85" s="80"/>
      <c r="BU85" s="80"/>
      <c r="BV85" s="80"/>
      <c r="BW85" s="80"/>
      <c r="CA85" s="79"/>
    </row>
    <row r="86" spans="1:79" s="24" customFormat="1">
      <c r="A86" s="25"/>
      <c r="B86" s="25"/>
      <c r="C86" s="25"/>
      <c r="BJ86" s="38"/>
      <c r="BP86" s="86"/>
      <c r="CA86" s="79"/>
    </row>
    <row r="87" spans="1:79" s="24" customFormat="1">
      <c r="A87" s="25"/>
      <c r="B87" s="25"/>
      <c r="C87" s="25"/>
      <c r="BJ87" s="38"/>
      <c r="BP87" s="86"/>
      <c r="CA87" s="79"/>
    </row>
    <row r="88" spans="1:79" s="24" customFormat="1">
      <c r="A88" s="25"/>
      <c r="B88" s="25"/>
      <c r="C88" s="25"/>
      <c r="BJ88" s="38"/>
      <c r="BP88" s="86"/>
      <c r="CA88" s="79"/>
    </row>
    <row r="89" spans="1:79" s="24" customFormat="1">
      <c r="A89" s="25"/>
      <c r="B89" s="25"/>
      <c r="C89" s="25"/>
      <c r="BJ89" s="38"/>
      <c r="BP89" s="86"/>
      <c r="CA89" s="79"/>
    </row>
    <row r="90" spans="1:79" s="24" customFormat="1">
      <c r="A90" s="25"/>
      <c r="B90" s="25"/>
      <c r="C90" s="25"/>
      <c r="BJ90" s="38"/>
      <c r="CA90" s="79"/>
    </row>
    <row r="91" spans="1:79" s="24" customFormat="1">
      <c r="A91" s="25"/>
      <c r="B91" s="25"/>
      <c r="C91" s="25"/>
      <c r="BJ91" s="38"/>
      <c r="CA91" s="79"/>
    </row>
    <row r="92" spans="1:79" s="24" customFormat="1">
      <c r="A92" s="25"/>
      <c r="B92" s="25"/>
      <c r="C92" s="25"/>
      <c r="BJ92" s="38"/>
      <c r="CA92" s="79"/>
    </row>
    <row r="93" spans="1:79" s="24" customFormat="1">
      <c r="A93" s="25"/>
      <c r="B93" s="25"/>
      <c r="C93" s="25"/>
      <c r="BJ93" s="38"/>
      <c r="CA93" s="79"/>
    </row>
    <row r="94" spans="1:79" s="24" customFormat="1">
      <c r="A94" s="25"/>
      <c r="B94" s="25"/>
      <c r="C94" s="25"/>
      <c r="BJ94" s="38"/>
      <c r="CA94" s="79"/>
    </row>
    <row r="95" spans="1:79" s="24" customFormat="1">
      <c r="A95" s="25"/>
      <c r="B95" s="25"/>
      <c r="C95" s="25"/>
      <c r="BJ95" s="38"/>
      <c r="CA95" s="79"/>
    </row>
    <row r="96" spans="1:79" s="24" customFormat="1">
      <c r="A96" s="25"/>
      <c r="B96" s="25"/>
      <c r="C96" s="25"/>
      <c r="BJ96" s="38"/>
      <c r="CA96" s="79"/>
    </row>
    <row r="97" spans="1:79" s="24" customFormat="1">
      <c r="A97" s="25"/>
      <c r="B97" s="25"/>
      <c r="C97" s="25"/>
      <c r="BJ97" s="38"/>
      <c r="CA97" s="79"/>
    </row>
    <row r="98" spans="1:79" s="24" customFormat="1">
      <c r="A98" s="25"/>
      <c r="B98" s="25"/>
      <c r="C98" s="25"/>
      <c r="BJ98" s="38"/>
      <c r="CA98" s="79"/>
    </row>
    <row r="99" spans="1:79" s="24" customFormat="1">
      <c r="A99" s="25"/>
      <c r="B99" s="25"/>
      <c r="C99" s="25"/>
      <c r="BJ99" s="38"/>
      <c r="CA99" s="79"/>
    </row>
    <row r="100" spans="1:79" s="24" customFormat="1">
      <c r="A100" s="25"/>
      <c r="B100" s="25"/>
      <c r="C100" s="25"/>
      <c r="BJ100" s="38"/>
      <c r="CA100" s="79"/>
    </row>
    <row r="101" spans="1:79" s="24" customFormat="1">
      <c r="A101" s="25"/>
      <c r="B101" s="25"/>
      <c r="C101" s="25"/>
      <c r="BJ101" s="38"/>
      <c r="CA101" s="79"/>
    </row>
    <row r="102" spans="1:79" s="24" customFormat="1">
      <c r="A102" s="25"/>
      <c r="B102" s="25"/>
      <c r="C102" s="25"/>
      <c r="BJ102" s="38"/>
      <c r="CA102" s="79"/>
    </row>
    <row r="103" spans="1:79" s="24" customFormat="1">
      <c r="A103" s="25"/>
      <c r="B103" s="25"/>
      <c r="C103" s="25"/>
      <c r="BJ103" s="38"/>
      <c r="CA103" s="79"/>
    </row>
    <row r="104" spans="1:79" s="24" customFormat="1">
      <c r="A104" s="25"/>
      <c r="B104" s="25"/>
      <c r="C104" s="25"/>
      <c r="BJ104" s="38"/>
      <c r="CA104" s="79"/>
    </row>
    <row r="105" spans="1:79" s="24" customFormat="1">
      <c r="A105" s="25"/>
      <c r="B105" s="25"/>
      <c r="C105" s="25"/>
      <c r="BJ105" s="38"/>
      <c r="CA105" s="79"/>
    </row>
    <row r="106" spans="1:79" s="24" customFormat="1">
      <c r="A106" s="25"/>
      <c r="B106" s="25"/>
      <c r="C106" s="25"/>
      <c r="BJ106" s="38"/>
      <c r="CA106" s="79"/>
    </row>
    <row r="107" spans="1:79" s="24" customFormat="1">
      <c r="A107" s="25"/>
      <c r="B107" s="25"/>
      <c r="C107" s="25"/>
      <c r="BJ107" s="38"/>
      <c r="CA107" s="79"/>
    </row>
    <row r="108" spans="1:79" s="24" customFormat="1">
      <c r="A108" s="25"/>
      <c r="B108" s="25"/>
      <c r="C108" s="25"/>
      <c r="BJ108" s="38"/>
      <c r="CA108" s="79"/>
    </row>
    <row r="109" spans="1:79" s="24" customFormat="1">
      <c r="A109" s="25"/>
      <c r="B109" s="25"/>
      <c r="C109" s="25"/>
      <c r="BJ109" s="38"/>
      <c r="CA109" s="79"/>
    </row>
    <row r="110" spans="1:79" s="24" customFormat="1">
      <c r="A110" s="25"/>
      <c r="B110" s="25"/>
      <c r="C110" s="25"/>
      <c r="BJ110" s="38"/>
      <c r="CA110" s="79"/>
    </row>
    <row r="111" spans="1:79" s="24" customFormat="1">
      <c r="A111" s="25"/>
      <c r="B111" s="25"/>
      <c r="C111" s="25"/>
      <c r="BJ111" s="38"/>
      <c r="CA111" s="79"/>
    </row>
    <row r="112" spans="1:79" s="24" customFormat="1">
      <c r="A112" s="25"/>
      <c r="B112" s="25"/>
      <c r="C112" s="25"/>
      <c r="CA112" s="79"/>
    </row>
    <row r="113" spans="1:79" s="24" customFormat="1">
      <c r="A113" s="25"/>
      <c r="B113" s="25"/>
      <c r="C113" s="25"/>
      <c r="CA113" s="79"/>
    </row>
    <row r="114" spans="1:79" s="24" customFormat="1">
      <c r="A114" s="25"/>
      <c r="B114" s="25"/>
      <c r="C114" s="25"/>
      <c r="CA114" s="79"/>
    </row>
    <row r="115" spans="1:79" s="24" customFormat="1">
      <c r="A115" s="25"/>
      <c r="B115" s="25"/>
      <c r="C115" s="25"/>
      <c r="CA115" s="79"/>
    </row>
    <row r="116" spans="1:79" s="24" customFormat="1">
      <c r="A116" s="25"/>
      <c r="B116" s="25"/>
      <c r="C116" s="25"/>
      <c r="CA116" s="79"/>
    </row>
    <row r="117" spans="1:79" s="24" customFormat="1">
      <c r="A117" s="25"/>
      <c r="B117" s="25"/>
      <c r="C117" s="25"/>
      <c r="CA117" s="79"/>
    </row>
    <row r="118" spans="1:79" s="24" customFormat="1">
      <c r="A118" s="25"/>
      <c r="B118" s="25"/>
      <c r="C118" s="25"/>
      <c r="CA118" s="79"/>
    </row>
    <row r="119" spans="1:79" s="24" customFormat="1">
      <c r="A119" s="25"/>
      <c r="B119" s="25"/>
      <c r="C119" s="25"/>
      <c r="CA119" s="79"/>
    </row>
    <row r="120" spans="1:79" s="24" customFormat="1">
      <c r="A120" s="25"/>
      <c r="B120" s="25"/>
      <c r="C120" s="25"/>
      <c r="CA120" s="79"/>
    </row>
    <row r="121" spans="1:79" s="24" customFormat="1">
      <c r="A121" s="25"/>
      <c r="B121" s="25"/>
      <c r="C121" s="25"/>
      <c r="CA121" s="79"/>
    </row>
    <row r="122" spans="1:79" s="24" customFormat="1">
      <c r="A122" s="25"/>
      <c r="B122" s="25"/>
      <c r="C122" s="25"/>
      <c r="CA122" s="79"/>
    </row>
    <row r="123" spans="1:79" s="24" customFormat="1">
      <c r="A123" s="25"/>
      <c r="B123" s="25"/>
      <c r="C123" s="25"/>
      <c r="CA123" s="79"/>
    </row>
    <row r="124" spans="1:79" s="24" customFormat="1">
      <c r="A124" s="25"/>
      <c r="B124" s="25"/>
      <c r="C124" s="25"/>
      <c r="CA124" s="79"/>
    </row>
    <row r="125" spans="1:79" s="24" customFormat="1">
      <c r="A125" s="25"/>
      <c r="B125" s="25"/>
      <c r="C125" s="25"/>
      <c r="CA125" s="79"/>
    </row>
    <row r="126" spans="1:79" s="24" customFormat="1">
      <c r="A126" s="25"/>
      <c r="B126" s="25"/>
      <c r="C126" s="25"/>
      <c r="CA126" s="79"/>
    </row>
    <row r="127" spans="1:79" s="24" customFormat="1">
      <c r="A127" s="25"/>
      <c r="B127" s="25"/>
      <c r="C127" s="25"/>
      <c r="CA127" s="79"/>
    </row>
    <row r="128" spans="1:79" s="24" customFormat="1">
      <c r="A128" s="25"/>
      <c r="B128" s="25"/>
      <c r="C128" s="25"/>
      <c r="CA128" s="79"/>
    </row>
    <row r="129" spans="1:79" s="24" customFormat="1">
      <c r="A129" s="25"/>
      <c r="B129" s="25"/>
      <c r="C129" s="25"/>
      <c r="CA129" s="79"/>
    </row>
    <row r="130" spans="1:79" s="24" customFormat="1">
      <c r="A130" s="25"/>
      <c r="B130" s="25"/>
      <c r="C130" s="25"/>
      <c r="CA130" s="79"/>
    </row>
    <row r="131" spans="1:79" s="24" customFormat="1">
      <c r="A131" s="25"/>
      <c r="B131" s="25"/>
      <c r="C131" s="25"/>
      <c r="CA131" s="79"/>
    </row>
    <row r="132" spans="1:79" s="24" customFormat="1">
      <c r="A132" s="25"/>
      <c r="B132" s="25"/>
      <c r="C132" s="25"/>
      <c r="CA132" s="79"/>
    </row>
    <row r="133" spans="1:79" s="24" customFormat="1">
      <c r="A133" s="25"/>
      <c r="B133" s="25"/>
      <c r="C133" s="25"/>
      <c r="CA133" s="79"/>
    </row>
    <row r="134" spans="1:79" s="24" customFormat="1">
      <c r="A134" s="25"/>
      <c r="B134" s="25"/>
      <c r="C134" s="25"/>
      <c r="CA134" s="79"/>
    </row>
    <row r="135" spans="1:79" s="24" customFormat="1">
      <c r="A135" s="25"/>
      <c r="B135" s="25"/>
      <c r="C135" s="25"/>
      <c r="CA135" s="79"/>
    </row>
    <row r="136" spans="1:79" s="24" customFormat="1">
      <c r="A136" s="25"/>
      <c r="B136" s="25"/>
      <c r="C136" s="25"/>
      <c r="CA136" s="79"/>
    </row>
    <row r="137" spans="1:79" s="24" customFormat="1">
      <c r="A137" s="25"/>
      <c r="B137" s="25"/>
      <c r="C137" s="25"/>
      <c r="CA137" s="79"/>
    </row>
    <row r="138" spans="1:79" s="24" customFormat="1">
      <c r="A138" s="25"/>
      <c r="B138" s="25"/>
      <c r="C138" s="25"/>
      <c r="CA138" s="79"/>
    </row>
    <row r="139" spans="1:79" s="24" customFormat="1">
      <c r="A139" s="25"/>
      <c r="B139" s="25"/>
      <c r="C139" s="25"/>
      <c r="CA139" s="79"/>
    </row>
    <row r="140" spans="1:79" s="24" customFormat="1">
      <c r="A140" s="25"/>
      <c r="B140" s="25"/>
      <c r="C140" s="25"/>
      <c r="CA140" s="79"/>
    </row>
    <row r="141" spans="1:79" s="24" customFormat="1">
      <c r="A141" s="25"/>
      <c r="B141" s="25"/>
      <c r="C141" s="25"/>
      <c r="CA141" s="79"/>
    </row>
    <row r="142" spans="1:79" s="24" customFormat="1">
      <c r="A142" s="25"/>
      <c r="B142" s="25"/>
      <c r="C142" s="25"/>
      <c r="CA142" s="79"/>
    </row>
    <row r="143" spans="1:79" s="24" customFormat="1">
      <c r="A143" s="25"/>
      <c r="B143" s="25"/>
      <c r="C143" s="25"/>
      <c r="CA143" s="79"/>
    </row>
    <row r="144" spans="1:79" s="24" customFormat="1">
      <c r="A144" s="25"/>
      <c r="B144" s="25"/>
      <c r="C144" s="25"/>
      <c r="CA144" s="79"/>
    </row>
    <row r="145" spans="1:79" s="24" customFormat="1">
      <c r="A145" s="25"/>
      <c r="B145" s="25"/>
      <c r="C145" s="25"/>
      <c r="CA145" s="79"/>
    </row>
    <row r="146" spans="1:79" s="24" customFormat="1">
      <c r="A146" s="25"/>
      <c r="B146" s="25"/>
      <c r="C146" s="25"/>
      <c r="CA146" s="79"/>
    </row>
    <row r="147" spans="1:79" s="24" customFormat="1">
      <c r="A147" s="25"/>
      <c r="B147" s="25"/>
      <c r="C147" s="25"/>
      <c r="CA147" s="79"/>
    </row>
    <row r="148" spans="1:79" s="24" customFormat="1">
      <c r="A148" s="25"/>
      <c r="B148" s="25"/>
      <c r="C148" s="25"/>
      <c r="CA148" s="79"/>
    </row>
    <row r="149" spans="1:79" s="24" customFormat="1">
      <c r="A149" s="25"/>
      <c r="B149" s="25"/>
      <c r="C149" s="25"/>
      <c r="CA149" s="79"/>
    </row>
    <row r="150" spans="1:79" s="24" customFormat="1">
      <c r="A150" s="25"/>
      <c r="B150" s="25"/>
      <c r="C150" s="25"/>
      <c r="CA150" s="79"/>
    </row>
    <row r="151" spans="1:79" s="24" customFormat="1">
      <c r="A151" s="25"/>
      <c r="B151" s="25"/>
      <c r="C151" s="25"/>
      <c r="CA151" s="79"/>
    </row>
    <row r="152" spans="1:79" s="24" customFormat="1">
      <c r="A152" s="25"/>
      <c r="B152" s="25"/>
      <c r="C152" s="25"/>
      <c r="CA152" s="79"/>
    </row>
    <row r="153" spans="1:79" s="24" customFormat="1">
      <c r="A153" s="25"/>
      <c r="B153" s="25"/>
      <c r="C153" s="25"/>
      <c r="CA153" s="79"/>
    </row>
    <row r="154" spans="1:79" s="24" customFormat="1">
      <c r="A154" s="25"/>
      <c r="B154" s="25"/>
      <c r="C154" s="25"/>
      <c r="CA154" s="79"/>
    </row>
    <row r="155" spans="1:79" s="24" customFormat="1">
      <c r="A155" s="25"/>
      <c r="B155" s="25"/>
      <c r="C155" s="25"/>
      <c r="CA155" s="79"/>
    </row>
    <row r="156" spans="1:79" s="24" customFormat="1">
      <c r="A156" s="25"/>
      <c r="B156" s="25"/>
      <c r="C156" s="25"/>
      <c r="CA156" s="79"/>
    </row>
    <row r="157" spans="1:79" s="24" customFormat="1">
      <c r="A157" s="25"/>
      <c r="B157" s="25"/>
      <c r="C157" s="25"/>
      <c r="CA157" s="79"/>
    </row>
    <row r="158" spans="1:79" s="24" customFormat="1">
      <c r="A158" s="25"/>
      <c r="B158" s="25"/>
      <c r="C158" s="25"/>
      <c r="CA158" s="79"/>
    </row>
    <row r="159" spans="1:79" s="24" customFormat="1">
      <c r="A159" s="25"/>
      <c r="B159" s="25"/>
      <c r="C159" s="25"/>
      <c r="CA159" s="79"/>
    </row>
    <row r="160" spans="1:79" s="24" customFormat="1">
      <c r="A160" s="25"/>
      <c r="B160" s="25"/>
      <c r="C160" s="25"/>
      <c r="CA160" s="79"/>
    </row>
    <row r="161" spans="1:79" s="24" customFormat="1">
      <c r="A161" s="25"/>
      <c r="B161" s="25"/>
      <c r="C161" s="25"/>
      <c r="CA161" s="79"/>
    </row>
    <row r="162" spans="1:79" s="24" customFormat="1">
      <c r="A162" s="25"/>
      <c r="B162" s="25"/>
      <c r="C162" s="25"/>
      <c r="CA162" s="79"/>
    </row>
    <row r="163" spans="1:79" s="24" customFormat="1">
      <c r="A163" s="25"/>
      <c r="B163" s="25"/>
      <c r="C163" s="25"/>
      <c r="CA163" s="79"/>
    </row>
    <row r="164" spans="1:79" s="24" customFormat="1">
      <c r="A164" s="25"/>
      <c r="B164" s="25"/>
      <c r="C164" s="25"/>
      <c r="CA164" s="79"/>
    </row>
    <row r="165" spans="1:79" s="24" customFormat="1">
      <c r="A165" s="25"/>
      <c r="B165" s="25"/>
      <c r="C165" s="25"/>
      <c r="CA165" s="79"/>
    </row>
    <row r="166" spans="1:79" s="24" customFormat="1">
      <c r="A166" s="25"/>
      <c r="B166" s="25"/>
      <c r="C166" s="25"/>
      <c r="CA166" s="79"/>
    </row>
    <row r="167" spans="1:79" s="24" customFormat="1">
      <c r="A167" s="25"/>
      <c r="B167" s="25"/>
      <c r="C167" s="25"/>
      <c r="CA167" s="79"/>
    </row>
    <row r="168" spans="1:79" s="24" customFormat="1">
      <c r="A168" s="25"/>
      <c r="B168" s="25"/>
      <c r="C168" s="25"/>
      <c r="CA168" s="79"/>
    </row>
    <row r="169" spans="1:79" s="24" customFormat="1">
      <c r="A169" s="25"/>
      <c r="B169" s="25"/>
      <c r="C169" s="25"/>
      <c r="CA169" s="79"/>
    </row>
    <row r="170" spans="1:79" s="24" customFormat="1">
      <c r="A170" s="25"/>
      <c r="B170" s="25"/>
      <c r="C170" s="25"/>
      <c r="CA170" s="79"/>
    </row>
    <row r="171" spans="1:79" s="24" customFormat="1">
      <c r="A171" s="25"/>
      <c r="B171" s="25"/>
      <c r="C171" s="25"/>
      <c r="CA171" s="79"/>
    </row>
    <row r="172" spans="1:79" s="24" customFormat="1">
      <c r="A172" s="25"/>
      <c r="B172" s="25"/>
      <c r="C172" s="25"/>
      <c r="CA172" s="79"/>
    </row>
    <row r="173" spans="1:79" s="24" customFormat="1">
      <c r="A173" s="25"/>
      <c r="B173" s="25"/>
      <c r="C173" s="25"/>
      <c r="CA173" s="79"/>
    </row>
    <row r="174" spans="1:79" s="24" customFormat="1">
      <c r="A174" s="25"/>
      <c r="B174" s="25"/>
      <c r="C174" s="25"/>
      <c r="CA174" s="79"/>
    </row>
    <row r="175" spans="1:79" s="24" customFormat="1">
      <c r="A175" s="25"/>
      <c r="B175" s="25"/>
      <c r="C175" s="25"/>
      <c r="CA175" s="79"/>
    </row>
    <row r="176" spans="1:79" s="24" customFormat="1">
      <c r="A176" s="25"/>
      <c r="B176" s="25"/>
      <c r="C176" s="25"/>
      <c r="CA176" s="79"/>
    </row>
    <row r="177" spans="1:79" s="24" customFormat="1">
      <c r="A177" s="25"/>
      <c r="B177" s="25"/>
      <c r="C177" s="25"/>
      <c r="CA177" s="79"/>
    </row>
    <row r="178" spans="1:79" s="24" customFormat="1">
      <c r="A178" s="25"/>
      <c r="B178" s="25"/>
      <c r="C178" s="25"/>
      <c r="CA178" s="79"/>
    </row>
    <row r="179" spans="1:79" s="24" customFormat="1">
      <c r="A179" s="25"/>
      <c r="B179" s="25"/>
      <c r="C179" s="25"/>
      <c r="CA179" s="79"/>
    </row>
    <row r="180" spans="1:79" s="24" customFormat="1">
      <c r="A180" s="25"/>
      <c r="B180" s="25"/>
      <c r="C180" s="25"/>
      <c r="CA180" s="79"/>
    </row>
    <row r="181" spans="1:79" s="24" customFormat="1">
      <c r="A181" s="25"/>
      <c r="B181" s="25"/>
      <c r="C181" s="25"/>
      <c r="CA181" s="79"/>
    </row>
    <row r="182" spans="1:79" s="24" customFormat="1">
      <c r="A182" s="25"/>
      <c r="B182" s="25"/>
      <c r="C182" s="25"/>
      <c r="CA182" s="79"/>
    </row>
    <row r="183" spans="1:79" s="24" customFormat="1">
      <c r="A183" s="25"/>
      <c r="B183" s="25"/>
      <c r="C183" s="25"/>
      <c r="CA183" s="79"/>
    </row>
    <row r="184" spans="1:79" s="24" customFormat="1">
      <c r="A184" s="25"/>
      <c r="B184" s="25"/>
      <c r="C184" s="25"/>
      <c r="CA184" s="79"/>
    </row>
    <row r="185" spans="1:79" s="24" customFormat="1">
      <c r="A185" s="25"/>
      <c r="B185" s="25"/>
      <c r="C185" s="25"/>
      <c r="CA185" s="79"/>
    </row>
    <row r="186" spans="1:79" s="24" customFormat="1">
      <c r="A186" s="25"/>
      <c r="B186" s="25"/>
      <c r="C186" s="25"/>
      <c r="CA186" s="79"/>
    </row>
    <row r="187" spans="1:79" s="24" customFormat="1">
      <c r="A187" s="25"/>
      <c r="B187" s="25"/>
      <c r="C187" s="25"/>
      <c r="CA187" s="79"/>
    </row>
    <row r="188" spans="1:79" s="24" customFormat="1">
      <c r="A188" s="25"/>
      <c r="B188" s="25"/>
      <c r="C188" s="25"/>
      <c r="CA188" s="79"/>
    </row>
    <row r="189" spans="1:79" s="24" customFormat="1">
      <c r="A189" s="25"/>
      <c r="B189" s="25"/>
      <c r="C189" s="25"/>
      <c r="CA189" s="79"/>
    </row>
    <row r="190" spans="1:79" s="24" customFormat="1">
      <c r="A190" s="25"/>
      <c r="B190" s="25"/>
      <c r="C190" s="25"/>
      <c r="CA190" s="79"/>
    </row>
    <row r="191" spans="1:79" s="24" customFormat="1">
      <c r="A191" s="25"/>
      <c r="B191" s="25"/>
      <c r="C191" s="25"/>
      <c r="CA191" s="79"/>
    </row>
    <row r="192" spans="1:79" s="24" customFormat="1">
      <c r="A192" s="25"/>
      <c r="B192" s="25"/>
      <c r="C192" s="25"/>
      <c r="CA192" s="79"/>
    </row>
    <row r="193" spans="1:79" s="24" customFormat="1">
      <c r="A193" s="25"/>
      <c r="B193" s="25"/>
      <c r="C193" s="25"/>
      <c r="CA193" s="79"/>
    </row>
  </sheetData>
  <sheetProtection selectLockedCells="1" selectUnlockedCells="1"/>
  <mergeCells count="10">
    <mergeCell ref="A6:B9"/>
    <mergeCell ref="A2:B2"/>
    <mergeCell ref="A4:B4"/>
    <mergeCell ref="BD5:BL5"/>
    <mergeCell ref="BQ76:BY81"/>
    <mergeCell ref="D5:N5"/>
    <mergeCell ref="O5:Y5"/>
    <mergeCell ref="Z5:AJ5"/>
    <mergeCell ref="AK5:AU5"/>
    <mergeCell ref="BQ5:BY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0EBA5-8EB6-444F-A9B8-6F81B1FACC1C}">
  <dimension ref="A1:BY198"/>
  <sheetViews>
    <sheetView showGridLines="0" zoomScale="80" zoomScaleNormal="80" workbookViewId="0">
      <pane xSplit="2" ySplit="10" topLeftCell="AY53" activePane="bottomRight" state="frozen"/>
      <selection activeCell="U54" sqref="U54"/>
      <selection pane="topRight" activeCell="U54" sqref="U54"/>
      <selection pane="bottomLeft" activeCell="U54" sqref="U54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46" width="10.7109375" style="16" customWidth="1"/>
    <col min="47" max="47" width="10.7109375" style="24" customWidth="1"/>
    <col min="48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7" bestFit="1" customWidth="1"/>
    <col min="76" max="16384" width="9.140625" style="16"/>
  </cols>
  <sheetData>
    <row r="1" spans="1:77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Q1" s="24"/>
      <c r="AR1" s="24"/>
      <c r="AS1" s="24"/>
      <c r="AT1" s="24"/>
      <c r="AV1" s="24"/>
      <c r="AW1" s="24"/>
    </row>
    <row r="2" spans="1:77" ht="15" customHeight="1">
      <c r="A2" s="139" t="s">
        <v>402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24" t="s">
        <v>18</v>
      </c>
      <c r="AR2" s="24"/>
      <c r="AS2" s="24" t="s">
        <v>18</v>
      </c>
      <c r="AT2" s="24"/>
      <c r="AV2" s="24"/>
      <c r="AW2" s="24"/>
      <c r="BQ2" s="16" t="s">
        <v>18</v>
      </c>
    </row>
    <row r="3" spans="1:77" ht="15">
      <c r="A3" s="102" t="s">
        <v>102</v>
      </c>
      <c r="B3" s="102"/>
      <c r="C3" s="102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Q3" s="24"/>
      <c r="AR3" s="24"/>
      <c r="AS3" s="24"/>
      <c r="AT3" s="24"/>
      <c r="AV3" s="24"/>
      <c r="AW3" s="24"/>
    </row>
    <row r="4" spans="1:77" ht="15" thickBot="1">
      <c r="A4" s="139" t="s">
        <v>403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AQ4" s="24"/>
      <c r="AR4" s="24"/>
      <c r="AS4" s="24"/>
      <c r="AT4" s="24"/>
      <c r="AV4" s="24"/>
      <c r="AW4" s="24"/>
      <c r="BS4" s="70" t="s">
        <v>109</v>
      </c>
      <c r="BT4" s="70"/>
      <c r="BU4" s="70"/>
    </row>
    <row r="5" spans="1:77" ht="15" customHeight="1">
      <c r="A5" s="71"/>
      <c r="B5" s="72"/>
      <c r="C5" s="72"/>
      <c r="D5" s="140" t="s">
        <v>103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16"/>
      <c r="Q5" s="140" t="s">
        <v>103</v>
      </c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0" t="s">
        <v>103</v>
      </c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16"/>
      <c r="AP5" s="116"/>
      <c r="AQ5" s="173" t="s">
        <v>104</v>
      </c>
      <c r="AR5" s="174"/>
      <c r="AS5" s="174"/>
      <c r="AT5" s="174"/>
      <c r="AU5" s="174"/>
      <c r="AV5" s="174"/>
      <c r="AW5" s="175"/>
      <c r="AX5" s="142"/>
      <c r="AY5" s="143"/>
      <c r="AZ5" s="143"/>
      <c r="BA5" s="143"/>
      <c r="BB5" s="143"/>
      <c r="BC5" s="143"/>
      <c r="BD5" s="142" t="s">
        <v>105</v>
      </c>
      <c r="BE5" s="143"/>
      <c r="BF5" s="143"/>
      <c r="BG5" s="143"/>
      <c r="BH5" s="143"/>
      <c r="BI5" s="143"/>
      <c r="BJ5" s="143"/>
      <c r="BK5" s="143"/>
      <c r="BL5" s="144"/>
      <c r="BM5" s="73"/>
      <c r="BN5" s="74"/>
      <c r="BO5" s="74"/>
      <c r="BP5" s="75"/>
      <c r="BQ5" s="74"/>
      <c r="BR5" s="74"/>
      <c r="BS5" s="145" t="s">
        <v>108</v>
      </c>
      <c r="BT5" s="146"/>
      <c r="BU5" s="76"/>
    </row>
    <row r="6" spans="1:77" ht="52.5" customHeight="1">
      <c r="A6" s="147" t="s">
        <v>356</v>
      </c>
      <c r="B6" s="148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32" t="s">
        <v>200</v>
      </c>
      <c r="AM6" s="32" t="s">
        <v>201</v>
      </c>
      <c r="AN6" s="32" t="s">
        <v>202</v>
      </c>
      <c r="AO6" s="32" t="s">
        <v>203</v>
      </c>
      <c r="AP6" s="32" t="s">
        <v>204</v>
      </c>
      <c r="AQ6" s="32" t="s">
        <v>205</v>
      </c>
      <c r="AR6" s="32" t="s">
        <v>206</v>
      </c>
      <c r="AS6" s="32" t="s">
        <v>207</v>
      </c>
      <c r="AT6" s="32" t="s">
        <v>208</v>
      </c>
      <c r="AU6" s="32" t="s">
        <v>209</v>
      </c>
      <c r="AV6" s="32" t="s">
        <v>210</v>
      </c>
      <c r="AW6" s="32" t="s">
        <v>211</v>
      </c>
      <c r="AX6" s="32" t="s">
        <v>212</v>
      </c>
      <c r="AY6" s="32" t="s">
        <v>213</v>
      </c>
      <c r="AZ6" s="32" t="s">
        <v>214</v>
      </c>
      <c r="BA6" s="32" t="s">
        <v>215</v>
      </c>
      <c r="BB6" s="32" t="s">
        <v>216</v>
      </c>
      <c r="BC6" s="32" t="s">
        <v>217</v>
      </c>
      <c r="BD6" s="32" t="s">
        <v>218</v>
      </c>
      <c r="BE6" s="32" t="s">
        <v>219</v>
      </c>
      <c r="BF6" s="32" t="s">
        <v>220</v>
      </c>
      <c r="BG6" s="32" t="s">
        <v>221</v>
      </c>
      <c r="BH6" s="32" t="s">
        <v>222</v>
      </c>
      <c r="BI6" s="32" t="s">
        <v>223</v>
      </c>
      <c r="BJ6" s="32" t="s">
        <v>224</v>
      </c>
      <c r="BK6" s="32" t="s">
        <v>225</v>
      </c>
      <c r="BL6" s="32" t="s">
        <v>226</v>
      </c>
      <c r="BM6" s="32" t="s">
        <v>227</v>
      </c>
      <c r="BN6" s="32" t="s">
        <v>228</v>
      </c>
      <c r="BO6" s="32" t="s">
        <v>229</v>
      </c>
      <c r="BP6" s="69" t="s">
        <v>116</v>
      </c>
      <c r="BQ6" s="27" t="s">
        <v>20</v>
      </c>
      <c r="BR6" s="58" t="s">
        <v>118</v>
      </c>
      <c r="BS6" s="32" t="s">
        <v>21</v>
      </c>
      <c r="BT6" s="27" t="s">
        <v>22</v>
      </c>
      <c r="BU6" s="64" t="s">
        <v>119</v>
      </c>
    </row>
    <row r="7" spans="1:77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39"/>
      <c r="BQ7" s="59" t="s">
        <v>39</v>
      </c>
      <c r="BR7" s="60" t="s">
        <v>40</v>
      </c>
      <c r="BS7" s="28" t="s">
        <v>41</v>
      </c>
      <c r="BT7" s="30" t="s">
        <v>42</v>
      </c>
      <c r="BU7" s="41" t="s">
        <v>43</v>
      </c>
    </row>
    <row r="8" spans="1:77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32" t="s">
        <v>10</v>
      </c>
      <c r="AM8" s="32" t="s">
        <v>11</v>
      </c>
      <c r="AN8" s="32" t="s">
        <v>305</v>
      </c>
      <c r="AO8" s="32" t="s">
        <v>306</v>
      </c>
      <c r="AP8" s="32" t="s">
        <v>12</v>
      </c>
      <c r="AQ8" s="32" t="s">
        <v>13</v>
      </c>
      <c r="AR8" s="32" t="s">
        <v>307</v>
      </c>
      <c r="AS8" s="32" t="s">
        <v>308</v>
      </c>
      <c r="AT8" s="32" t="s">
        <v>309</v>
      </c>
      <c r="AU8" s="32" t="s">
        <v>14</v>
      </c>
      <c r="AV8" s="32" t="s">
        <v>310</v>
      </c>
      <c r="AW8" s="32" t="s">
        <v>311</v>
      </c>
      <c r="AX8" s="32" t="s">
        <v>312</v>
      </c>
      <c r="AY8" s="32" t="s">
        <v>313</v>
      </c>
      <c r="AZ8" s="32" t="s">
        <v>314</v>
      </c>
      <c r="BA8" s="32" t="s">
        <v>315</v>
      </c>
      <c r="BB8" s="32" t="s">
        <v>316</v>
      </c>
      <c r="BC8" s="32" t="s">
        <v>317</v>
      </c>
      <c r="BD8" s="32" t="s">
        <v>318</v>
      </c>
      <c r="BE8" s="32" t="s">
        <v>15</v>
      </c>
      <c r="BF8" s="32" t="s">
        <v>16</v>
      </c>
      <c r="BG8" s="32" t="s">
        <v>17</v>
      </c>
      <c r="BH8" s="32" t="s">
        <v>319</v>
      </c>
      <c r="BI8" s="32" t="s">
        <v>320</v>
      </c>
      <c r="BJ8" s="32" t="s">
        <v>321</v>
      </c>
      <c r="BK8" s="32" t="s">
        <v>322</v>
      </c>
      <c r="BL8" s="32" t="s">
        <v>323</v>
      </c>
      <c r="BM8" s="32" t="s">
        <v>324</v>
      </c>
      <c r="BN8" s="32" t="s">
        <v>325</v>
      </c>
      <c r="BO8" s="32" t="s">
        <v>326</v>
      </c>
      <c r="BP8" s="39" t="s">
        <v>1</v>
      </c>
      <c r="BQ8" s="31" t="s">
        <v>99</v>
      </c>
      <c r="BR8" s="39" t="s">
        <v>45</v>
      </c>
      <c r="BS8" s="27" t="s">
        <v>46</v>
      </c>
      <c r="BT8" s="27" t="s">
        <v>47</v>
      </c>
      <c r="BU8" s="41" t="s">
        <v>48</v>
      </c>
    </row>
    <row r="9" spans="1:77" ht="17.25" customHeight="1">
      <c r="A9" s="149"/>
      <c r="B9" s="150"/>
      <c r="C9" s="53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42" t="s">
        <v>39</v>
      </c>
      <c r="BR9" s="40" t="s">
        <v>40</v>
      </c>
      <c r="BS9" s="43" t="s">
        <v>41</v>
      </c>
      <c r="BT9" s="42" t="s">
        <v>42</v>
      </c>
      <c r="BU9" s="44" t="s">
        <v>43</v>
      </c>
    </row>
    <row r="10" spans="1:77">
      <c r="A10" s="50" t="s">
        <v>98</v>
      </c>
      <c r="B10" s="54" t="s">
        <v>19</v>
      </c>
      <c r="C10" s="54" t="s">
        <v>44</v>
      </c>
      <c r="D10" s="3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106"/>
      <c r="BS10" s="36"/>
      <c r="BT10" s="36"/>
      <c r="BU10" s="37"/>
    </row>
    <row r="11" spans="1:77">
      <c r="A11" s="33" t="s">
        <v>435</v>
      </c>
      <c r="B11" s="49" t="s">
        <v>328</v>
      </c>
      <c r="C11" s="88" t="s">
        <v>122</v>
      </c>
      <c r="D11" s="81">
        <v>266680.37686691992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v>0</v>
      </c>
      <c r="BO11" s="81">
        <v>0</v>
      </c>
      <c r="BP11" s="129">
        <v>266680.37686691992</v>
      </c>
      <c r="BQ11" s="81">
        <v>23578.936387107176</v>
      </c>
      <c r="BR11" s="129">
        <v>290259.3132540271</v>
      </c>
      <c r="BS11" s="81">
        <v>45101.381153200236</v>
      </c>
      <c r="BT11" s="81">
        <v>5695.3646125342993</v>
      </c>
      <c r="BU11" s="130">
        <v>341056.05901976163</v>
      </c>
      <c r="BX11" s="87"/>
      <c r="BY11" s="16" t="s">
        <v>18</v>
      </c>
    </row>
    <row r="12" spans="1:77">
      <c r="A12" s="33" t="s">
        <v>436</v>
      </c>
      <c r="B12" s="49" t="s">
        <v>329</v>
      </c>
      <c r="C12" s="108" t="s">
        <v>123</v>
      </c>
      <c r="D12" s="81">
        <v>0</v>
      </c>
      <c r="E12" s="81">
        <v>7989.1550834242953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v>0</v>
      </c>
      <c r="BO12" s="81">
        <v>0</v>
      </c>
      <c r="BP12" s="129">
        <v>7989.1550834242953</v>
      </c>
      <c r="BQ12" s="81">
        <v>368.25478726775259</v>
      </c>
      <c r="BR12" s="129">
        <v>8357.4098706920486</v>
      </c>
      <c r="BS12" s="81">
        <v>3153.5506951577895</v>
      </c>
      <c r="BT12" s="81">
        <v>130.67694341198424</v>
      </c>
      <c r="BU12" s="130">
        <v>11641.637509261822</v>
      </c>
      <c r="BX12" s="87"/>
    </row>
    <row r="13" spans="1:77">
      <c r="A13" s="33" t="s">
        <v>437</v>
      </c>
      <c r="B13" s="49" t="s">
        <v>358</v>
      </c>
      <c r="C13" s="108" t="s">
        <v>124</v>
      </c>
      <c r="D13" s="81">
        <v>0</v>
      </c>
      <c r="E13" s="81">
        <v>0</v>
      </c>
      <c r="F13" s="81">
        <v>6176.6717773970695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129">
        <v>6176.6717773970695</v>
      </c>
      <c r="BQ13" s="81">
        <v>832.00457832521067</v>
      </c>
      <c r="BR13" s="129">
        <v>7008.6763557222803</v>
      </c>
      <c r="BS13" s="81">
        <v>1676.9696758299021</v>
      </c>
      <c r="BT13" s="81">
        <v>161.47047047282592</v>
      </c>
      <c r="BU13" s="130">
        <v>8847.1165020250082</v>
      </c>
      <c r="BX13" s="87"/>
    </row>
    <row r="14" spans="1:77">
      <c r="A14" s="33" t="s">
        <v>438</v>
      </c>
      <c r="B14" s="49" t="s">
        <v>359</v>
      </c>
      <c r="C14" s="108" t="s">
        <v>3</v>
      </c>
      <c r="D14" s="81">
        <v>0</v>
      </c>
      <c r="E14" s="81">
        <v>0</v>
      </c>
      <c r="F14" s="81">
        <v>0</v>
      </c>
      <c r="G14" s="81">
        <v>64034.840349748527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88.04073989565974</v>
      </c>
      <c r="R14" s="81">
        <v>1309.8982071683522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1851.4377791635404</v>
      </c>
      <c r="AE14" s="81">
        <v>0</v>
      </c>
      <c r="AF14" s="81">
        <v>58.004748288111479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15.653860027520038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129">
        <v>67357.875684291706</v>
      </c>
      <c r="BQ14" s="81">
        <v>1649.401581333881</v>
      </c>
      <c r="BR14" s="129">
        <v>69007.277265625584</v>
      </c>
      <c r="BS14" s="81">
        <v>5592.5082707833335</v>
      </c>
      <c r="BT14" s="81">
        <v>4499.9816225283457</v>
      </c>
      <c r="BU14" s="130">
        <v>79099.767158937262</v>
      </c>
      <c r="BX14" s="87"/>
    </row>
    <row r="15" spans="1:77">
      <c r="A15" s="33" t="s">
        <v>439</v>
      </c>
      <c r="B15" s="49" t="s">
        <v>330</v>
      </c>
      <c r="C15" s="108" t="s">
        <v>51</v>
      </c>
      <c r="D15" s="81">
        <v>107596.0719161374</v>
      </c>
      <c r="E15" s="81">
        <v>0</v>
      </c>
      <c r="F15" s="81">
        <v>520.95441703972153</v>
      </c>
      <c r="G15" s="81">
        <v>0</v>
      </c>
      <c r="H15" s="81">
        <v>61834.265153655884</v>
      </c>
      <c r="I15" s="81">
        <v>119.23880226216635</v>
      </c>
      <c r="J15" s="81">
        <v>0</v>
      </c>
      <c r="K15" s="81">
        <v>1.3330189963198049</v>
      </c>
      <c r="L15" s="81">
        <v>0</v>
      </c>
      <c r="M15" s="81">
        <v>0</v>
      </c>
      <c r="N15" s="81">
        <v>5.6293396588272602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6.8035751091180448</v>
      </c>
      <c r="AC15" s="81">
        <v>0</v>
      </c>
      <c r="AD15" s="81">
        <v>0</v>
      </c>
      <c r="AE15" s="81">
        <v>0</v>
      </c>
      <c r="AF15" s="81">
        <v>69.0458672282398</v>
      </c>
      <c r="AG15" s="81">
        <v>25.889972092337295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19.190190903414312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v>0</v>
      </c>
      <c r="BO15" s="81">
        <v>0</v>
      </c>
      <c r="BP15" s="129">
        <v>170198.42225308344</v>
      </c>
      <c r="BQ15" s="81">
        <v>72487.543993996995</v>
      </c>
      <c r="BR15" s="129">
        <v>242685.96624708042</v>
      </c>
      <c r="BS15" s="81">
        <v>66392.548564751982</v>
      </c>
      <c r="BT15" s="81">
        <v>38378.131694946933</v>
      </c>
      <c r="BU15" s="130">
        <v>347456.64650677936</v>
      </c>
      <c r="BX15" s="87"/>
    </row>
    <row r="16" spans="1:77">
      <c r="A16" s="33" t="s">
        <v>440</v>
      </c>
      <c r="B16" s="49" t="s">
        <v>331</v>
      </c>
      <c r="C16" s="108" t="s">
        <v>52</v>
      </c>
      <c r="D16" s="81">
        <v>51.984660736137826</v>
      </c>
      <c r="E16" s="81">
        <v>0</v>
      </c>
      <c r="F16" s="81">
        <v>0</v>
      </c>
      <c r="G16" s="81">
        <v>0</v>
      </c>
      <c r="H16" s="81">
        <v>0</v>
      </c>
      <c r="I16" s="81">
        <v>50160.27523179281</v>
      </c>
      <c r="J16" s="81">
        <v>23.652504890465512</v>
      </c>
      <c r="K16" s="81">
        <v>24.2245251201301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47.118690203794309</v>
      </c>
      <c r="R16" s="81">
        <v>0</v>
      </c>
      <c r="S16" s="81">
        <v>5.3833964630994986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v>0</v>
      </c>
      <c r="AC16" s="81">
        <v>0</v>
      </c>
      <c r="AD16" s="81">
        <v>71.806754147048196</v>
      </c>
      <c r="AE16" s="81">
        <v>0</v>
      </c>
      <c r="AF16" s="81">
        <v>27.945684195730415</v>
      </c>
      <c r="AG16" s="81">
        <v>12.58012297633571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129">
        <v>50424.971570525558</v>
      </c>
      <c r="BQ16" s="81">
        <v>25831.223022163973</v>
      </c>
      <c r="BR16" s="129">
        <v>76256.194592689528</v>
      </c>
      <c r="BS16" s="81">
        <v>20570.116319134748</v>
      </c>
      <c r="BT16" s="81">
        <v>7966.1974759113818</v>
      </c>
      <c r="BU16" s="130">
        <v>104792.50838773567</v>
      </c>
      <c r="BX16" s="87"/>
    </row>
    <row r="17" spans="1:76">
      <c r="A17" s="33" t="s">
        <v>441</v>
      </c>
      <c r="B17" s="49" t="s">
        <v>360</v>
      </c>
      <c r="C17" s="108" t="s">
        <v>125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119.37914680909654</v>
      </c>
      <c r="J17" s="81">
        <v>4670.5488427803894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12.348391617887627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64.703884269943799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27.821577308572401</v>
      </c>
      <c r="BM17" s="81">
        <v>0</v>
      </c>
      <c r="BN17" s="81">
        <v>0</v>
      </c>
      <c r="BO17" s="81">
        <v>0</v>
      </c>
      <c r="BP17" s="129">
        <v>4894.8018427858897</v>
      </c>
      <c r="BQ17" s="81">
        <v>7717.3815361609659</v>
      </c>
      <c r="BR17" s="129">
        <v>12612.183378946855</v>
      </c>
      <c r="BS17" s="81">
        <v>4422.825145423215</v>
      </c>
      <c r="BT17" s="81">
        <v>1746.8430172516285</v>
      </c>
      <c r="BU17" s="130">
        <v>18781.851541621698</v>
      </c>
      <c r="BX17" s="87"/>
    </row>
    <row r="18" spans="1:76">
      <c r="A18" s="33" t="s">
        <v>442</v>
      </c>
      <c r="B18" s="49" t="s">
        <v>332</v>
      </c>
      <c r="C18" s="108" t="s">
        <v>126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0.16189109685562061</v>
      </c>
      <c r="J18" s="81">
        <v>0</v>
      </c>
      <c r="K18" s="81">
        <v>4382.4427119780175</v>
      </c>
      <c r="L18" s="81">
        <v>46.76768752743655</v>
      </c>
      <c r="M18" s="81">
        <v>0</v>
      </c>
      <c r="N18" s="81">
        <v>0</v>
      </c>
      <c r="O18" s="81">
        <v>0</v>
      </c>
      <c r="P18" s="81">
        <v>23.19440543215676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33.332824539099875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129">
        <v>4485.8995205735664</v>
      </c>
      <c r="BQ18" s="81">
        <v>10493.700360988238</v>
      </c>
      <c r="BR18" s="129">
        <v>14979.599881561804</v>
      </c>
      <c r="BS18" s="81">
        <v>5208.5656100981987</v>
      </c>
      <c r="BT18" s="81">
        <v>2236.6403483773697</v>
      </c>
      <c r="BU18" s="130">
        <v>22424.80584003737</v>
      </c>
      <c r="BX18" s="87"/>
    </row>
    <row r="19" spans="1:76">
      <c r="A19" s="33" t="s">
        <v>443</v>
      </c>
      <c r="B19" s="49" t="s">
        <v>333</v>
      </c>
      <c r="C19" s="108" t="s">
        <v>127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0</v>
      </c>
      <c r="L19" s="81">
        <v>6383.8235978277189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129">
        <v>6383.8235978277189</v>
      </c>
      <c r="BQ19" s="81">
        <v>61.730993700532991</v>
      </c>
      <c r="BR19" s="129">
        <v>6445.5545915282519</v>
      </c>
      <c r="BS19" s="81">
        <v>370.49370407433338</v>
      </c>
      <c r="BT19" s="81">
        <v>194.72823499517605</v>
      </c>
      <c r="BU19" s="130">
        <v>7010.7765305977609</v>
      </c>
      <c r="BX19" s="87"/>
    </row>
    <row r="20" spans="1:76">
      <c r="A20" s="33" t="s">
        <v>444</v>
      </c>
      <c r="B20" s="49" t="s">
        <v>361</v>
      </c>
      <c r="C20" s="108" t="s">
        <v>128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569.12235005908735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129">
        <v>569.12235005908735</v>
      </c>
      <c r="BQ20" s="81">
        <v>37810.711068727425</v>
      </c>
      <c r="BR20" s="129">
        <v>38379.833418786511</v>
      </c>
      <c r="BS20" s="81">
        <v>15821.667540314047</v>
      </c>
      <c r="BT20" s="81">
        <v>50955.643908650156</v>
      </c>
      <c r="BU20" s="130">
        <v>105157.14486775071</v>
      </c>
      <c r="BX20" s="87"/>
    </row>
    <row r="21" spans="1:76">
      <c r="A21" s="33" t="s">
        <v>445</v>
      </c>
      <c r="B21" s="49" t="s">
        <v>334</v>
      </c>
      <c r="C21" s="108" t="s">
        <v>129</v>
      </c>
      <c r="D21" s="81">
        <v>0</v>
      </c>
      <c r="E21" s="81">
        <v>0</v>
      </c>
      <c r="F21" s="81">
        <v>0</v>
      </c>
      <c r="G21" s="81">
        <v>0</v>
      </c>
      <c r="H21" s="81">
        <v>5.915018825892763</v>
      </c>
      <c r="I21" s="81">
        <v>0</v>
      </c>
      <c r="J21" s="81">
        <v>4.4920837180572128</v>
      </c>
      <c r="K21" s="81">
        <v>0</v>
      </c>
      <c r="L21" s="81">
        <v>0</v>
      </c>
      <c r="M21" s="81">
        <v>0</v>
      </c>
      <c r="N21" s="81">
        <v>2330.9834514058116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6.6404260417514784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129">
        <v>2348.030979991513</v>
      </c>
      <c r="BQ21" s="81">
        <v>37320.853867824168</v>
      </c>
      <c r="BR21" s="129">
        <v>39668.88484781568</v>
      </c>
      <c r="BS21" s="81">
        <v>17245.546390552023</v>
      </c>
      <c r="BT21" s="81">
        <v>9156.9534940617596</v>
      </c>
      <c r="BU21" s="130">
        <v>66071.384732429462</v>
      </c>
      <c r="BX21" s="87"/>
    </row>
    <row r="22" spans="1:76">
      <c r="A22" s="33" t="s">
        <v>446</v>
      </c>
      <c r="B22" s="49" t="s">
        <v>362</v>
      </c>
      <c r="C22" s="108" t="s">
        <v>130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0.93179253644738336</v>
      </c>
      <c r="K22" s="81">
        <v>0</v>
      </c>
      <c r="L22" s="81">
        <v>0</v>
      </c>
      <c r="M22" s="81">
        <v>0</v>
      </c>
      <c r="N22" s="81">
        <v>0</v>
      </c>
      <c r="O22" s="81">
        <v>2634.1360351541994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129">
        <v>2635.0678276906469</v>
      </c>
      <c r="BQ22" s="81">
        <v>21497.841075074142</v>
      </c>
      <c r="BR22" s="129">
        <v>24132.90890276479</v>
      </c>
      <c r="BS22" s="81">
        <v>7826.5391396095474</v>
      </c>
      <c r="BT22" s="81">
        <v>356.28608557351686</v>
      </c>
      <c r="BU22" s="130">
        <v>32315.734127947853</v>
      </c>
      <c r="BX22" s="87"/>
    </row>
    <row r="23" spans="1:76">
      <c r="A23" s="33" t="s">
        <v>447</v>
      </c>
      <c r="B23" s="49" t="s">
        <v>335</v>
      </c>
      <c r="C23" s="108" t="s">
        <v>131</v>
      </c>
      <c r="D23" s="81">
        <v>0</v>
      </c>
      <c r="E23" s="81">
        <v>0</v>
      </c>
      <c r="F23" s="81">
        <v>0</v>
      </c>
      <c r="G23" s="81">
        <v>0</v>
      </c>
      <c r="H23" s="81">
        <v>0.14501402680901812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5431.2398161505917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0</v>
      </c>
      <c r="BP23" s="129">
        <v>5431.3848301774005</v>
      </c>
      <c r="BQ23" s="81">
        <v>16643.248598026894</v>
      </c>
      <c r="BR23" s="129">
        <v>22074.633428204295</v>
      </c>
      <c r="BS23" s="81">
        <v>7140.9966743247714</v>
      </c>
      <c r="BT23" s="81">
        <v>4748.2088543083746</v>
      </c>
      <c r="BU23" s="130">
        <v>33963.83895683744</v>
      </c>
      <c r="BX23" s="87"/>
    </row>
    <row r="24" spans="1:76">
      <c r="A24" s="33" t="s">
        <v>448</v>
      </c>
      <c r="B24" s="49" t="s">
        <v>336</v>
      </c>
      <c r="C24" s="108" t="s">
        <v>132</v>
      </c>
      <c r="D24" s="81">
        <v>0</v>
      </c>
      <c r="E24" s="81">
        <v>0</v>
      </c>
      <c r="F24" s="81">
        <v>0</v>
      </c>
      <c r="G24" s="81">
        <v>214.63769417988189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318.23950797259619</v>
      </c>
      <c r="O24" s="81">
        <v>0</v>
      </c>
      <c r="P24" s="81">
        <v>0</v>
      </c>
      <c r="Q24" s="81">
        <v>31904.690753754683</v>
      </c>
      <c r="R24" s="81">
        <v>9679.7390605385735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363.74735341815233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0</v>
      </c>
      <c r="BO24" s="81">
        <v>0</v>
      </c>
      <c r="BP24" s="129">
        <v>42481.054369863887</v>
      </c>
      <c r="BQ24" s="81">
        <v>16587.136830887237</v>
      </c>
      <c r="BR24" s="129">
        <v>59068.191200751127</v>
      </c>
      <c r="BS24" s="81">
        <v>21594.664513898228</v>
      </c>
      <c r="BT24" s="81">
        <v>4403.4283488414703</v>
      </c>
      <c r="BU24" s="130">
        <v>85066.284063490821</v>
      </c>
      <c r="BX24" s="87"/>
    </row>
    <row r="25" spans="1:76">
      <c r="A25" s="33" t="s">
        <v>449</v>
      </c>
      <c r="B25" s="49" t="s">
        <v>363</v>
      </c>
      <c r="C25" s="108" t="s">
        <v>133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453.60485839619491</v>
      </c>
      <c r="Q25" s="81">
        <v>0</v>
      </c>
      <c r="R25" s="81">
        <v>23095.054476313326</v>
      </c>
      <c r="S25" s="81">
        <v>418.1462190909071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129">
        <v>23966.80555380043</v>
      </c>
      <c r="BQ25" s="81">
        <v>39269.318977563868</v>
      </c>
      <c r="BR25" s="129">
        <v>63236.124531364301</v>
      </c>
      <c r="BS25" s="81">
        <v>11071.817039929258</v>
      </c>
      <c r="BT25" s="81">
        <v>6529.1951458569783</v>
      </c>
      <c r="BU25" s="130">
        <v>80837.136717150541</v>
      </c>
      <c r="BX25" s="87"/>
    </row>
    <row r="26" spans="1:76">
      <c r="A26" s="33" t="s">
        <v>450</v>
      </c>
      <c r="B26" s="49" t="s">
        <v>337</v>
      </c>
      <c r="C26" s="108" t="s">
        <v>134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311.70942206377276</v>
      </c>
      <c r="J26" s="81">
        <v>5.8974078293748828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1.9737607523247618</v>
      </c>
      <c r="Q26" s="81">
        <v>0</v>
      </c>
      <c r="R26" s="81">
        <v>0</v>
      </c>
      <c r="S26" s="81">
        <v>25397.698274848273</v>
      </c>
      <c r="T26" s="81">
        <v>0</v>
      </c>
      <c r="U26" s="81">
        <v>0</v>
      </c>
      <c r="V26" s="81">
        <v>0.31640906678559488</v>
      </c>
      <c r="W26" s="81">
        <v>0</v>
      </c>
      <c r="X26" s="81">
        <v>0</v>
      </c>
      <c r="Y26" s="81">
        <v>261.88274144991573</v>
      </c>
      <c r="Z26" s="81">
        <v>0</v>
      </c>
      <c r="AA26" s="81">
        <v>0</v>
      </c>
      <c r="AB26" s="81">
        <v>0</v>
      </c>
      <c r="AC26" s="81">
        <v>0</v>
      </c>
      <c r="AD26" s="81">
        <v>17.207672201632825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0</v>
      </c>
      <c r="BO26" s="81">
        <v>0</v>
      </c>
      <c r="BP26" s="129">
        <v>25996.685688212081</v>
      </c>
      <c r="BQ26" s="81">
        <v>14385.321102302052</v>
      </c>
      <c r="BR26" s="129">
        <v>40382.006790514133</v>
      </c>
      <c r="BS26" s="81">
        <v>6829.990025549404</v>
      </c>
      <c r="BT26" s="81">
        <v>4440.4525099470275</v>
      </c>
      <c r="BU26" s="130">
        <v>51652.449326010566</v>
      </c>
      <c r="BX26" s="87"/>
    </row>
    <row r="27" spans="1:76">
      <c r="A27" s="33" t="s">
        <v>451</v>
      </c>
      <c r="B27" s="49" t="s">
        <v>338</v>
      </c>
      <c r="C27" s="108" t="s">
        <v>135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9.1373594385686836</v>
      </c>
      <c r="R27" s="81">
        <v>0</v>
      </c>
      <c r="S27" s="81">
        <v>0</v>
      </c>
      <c r="T27" s="81">
        <v>141.16901125423607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v>0</v>
      </c>
      <c r="BO27" s="81">
        <v>0</v>
      </c>
      <c r="BP27" s="129">
        <v>150.30637069280476</v>
      </c>
      <c r="BQ27" s="81">
        <v>22046.536519123692</v>
      </c>
      <c r="BR27" s="129">
        <v>22196.842889816497</v>
      </c>
      <c r="BS27" s="81">
        <v>7241.1048549042498</v>
      </c>
      <c r="BT27" s="81">
        <v>5394.5082598639519</v>
      </c>
      <c r="BU27" s="130">
        <v>34832.456004584703</v>
      </c>
      <c r="BX27" s="87"/>
    </row>
    <row r="28" spans="1:76">
      <c r="A28" s="33" t="s">
        <v>452</v>
      </c>
      <c r="B28" s="49" t="s">
        <v>339</v>
      </c>
      <c r="C28" s="108" t="s">
        <v>136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150.65180871283852</v>
      </c>
      <c r="S28" s="81">
        <v>0</v>
      </c>
      <c r="T28" s="81">
        <v>0</v>
      </c>
      <c r="U28" s="81">
        <v>1639.922828264755</v>
      </c>
      <c r="V28" s="81">
        <v>27.632983571615654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v>0</v>
      </c>
      <c r="BO28" s="81">
        <v>0</v>
      </c>
      <c r="BP28" s="129">
        <v>1818.2076205492092</v>
      </c>
      <c r="BQ28" s="81">
        <v>27077.676003442743</v>
      </c>
      <c r="BR28" s="129">
        <v>28895.883623991951</v>
      </c>
      <c r="BS28" s="81">
        <v>9719.040703696417</v>
      </c>
      <c r="BT28" s="81">
        <v>6557.3267434264353</v>
      </c>
      <c r="BU28" s="130">
        <v>45172.251071114806</v>
      </c>
      <c r="BX28" s="87"/>
    </row>
    <row r="29" spans="1:76">
      <c r="A29" s="33" t="s">
        <v>453</v>
      </c>
      <c r="B29" s="49" t="s">
        <v>340</v>
      </c>
      <c r="C29" s="108" t="s">
        <v>137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642.10293463734615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142.13920283224283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129">
        <v>784.24213746958901</v>
      </c>
      <c r="BQ29" s="81">
        <v>38302.11058553453</v>
      </c>
      <c r="BR29" s="129">
        <v>39086.352723004122</v>
      </c>
      <c r="BS29" s="81">
        <v>7936.7975406849546</v>
      </c>
      <c r="BT29" s="81">
        <v>6887.6287137420632</v>
      </c>
      <c r="BU29" s="130">
        <v>53910.778977431139</v>
      </c>
      <c r="BX29" s="87"/>
    </row>
    <row r="30" spans="1:76">
      <c r="A30" s="33" t="s">
        <v>454</v>
      </c>
      <c r="B30" s="49" t="s">
        <v>364</v>
      </c>
      <c r="C30" s="108" t="s">
        <v>138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129">
        <v>0</v>
      </c>
      <c r="BQ30" s="81">
        <v>38908.802994736099</v>
      </c>
      <c r="BR30" s="129">
        <v>38908.802994736099</v>
      </c>
      <c r="BS30" s="81">
        <v>5382.3054896351332</v>
      </c>
      <c r="BT30" s="81">
        <v>8174.403594196755</v>
      </c>
      <c r="BU30" s="130">
        <v>52465.51207856799</v>
      </c>
      <c r="BX30" s="87"/>
    </row>
    <row r="31" spans="1:76">
      <c r="A31" s="33" t="s">
        <v>455</v>
      </c>
      <c r="B31" s="49" t="s">
        <v>341</v>
      </c>
      <c r="C31" s="108" t="s">
        <v>139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0</v>
      </c>
      <c r="BP31" s="129">
        <v>0</v>
      </c>
      <c r="BQ31" s="81">
        <v>3096.036424826465</v>
      </c>
      <c r="BR31" s="129">
        <v>3096.036424826465</v>
      </c>
      <c r="BS31" s="81">
        <v>256.57634672167598</v>
      </c>
      <c r="BT31" s="81">
        <v>286.94982924486976</v>
      </c>
      <c r="BU31" s="130">
        <v>3639.5626007930105</v>
      </c>
      <c r="BX31" s="87"/>
    </row>
    <row r="32" spans="1:76">
      <c r="A32" s="33" t="s">
        <v>456</v>
      </c>
      <c r="B32" s="49" t="s">
        <v>342</v>
      </c>
      <c r="C32" s="108" t="s">
        <v>140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333.41280564238383</v>
      </c>
      <c r="K32" s="81">
        <v>3.7186846675848209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1.5723812282623504</v>
      </c>
      <c r="R32" s="81">
        <v>0</v>
      </c>
      <c r="S32" s="81">
        <v>212.00526379044345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11036.733949691756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67.806328792576011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130.33967527584275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27.341650997192847</v>
      </c>
      <c r="BH32" s="81"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129">
        <v>11812.930740086042</v>
      </c>
      <c r="BQ32" s="81">
        <v>12592.543147872882</v>
      </c>
      <c r="BR32" s="129">
        <v>24405.473887958924</v>
      </c>
      <c r="BS32" s="81">
        <v>6707.8598070184944</v>
      </c>
      <c r="BT32" s="81">
        <v>3060.1339195385053</v>
      </c>
      <c r="BU32" s="130">
        <v>34173.467614515925</v>
      </c>
      <c r="BX32" s="87"/>
    </row>
    <row r="33" spans="1:76">
      <c r="A33" s="33" t="s">
        <v>457</v>
      </c>
      <c r="B33" s="49" t="s">
        <v>343</v>
      </c>
      <c r="C33" s="108" t="s">
        <v>141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2701.6850088140231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129">
        <v>2701.6850088140231</v>
      </c>
      <c r="BQ33" s="81">
        <v>0</v>
      </c>
      <c r="BR33" s="129">
        <v>2701.6850088140231</v>
      </c>
      <c r="BS33" s="81">
        <v>0</v>
      </c>
      <c r="BT33" s="81">
        <v>23.629276198119616</v>
      </c>
      <c r="BU33" s="130">
        <v>2725.3142850121426</v>
      </c>
      <c r="BX33" s="87"/>
    </row>
    <row r="34" spans="1:76">
      <c r="A34" s="33" t="s">
        <v>458</v>
      </c>
      <c r="B34" s="49" t="s">
        <v>365</v>
      </c>
      <c r="C34" s="108" t="s">
        <v>53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44335.335424132471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129">
        <v>44335.335424132471</v>
      </c>
      <c r="BQ34" s="81">
        <v>8909.4594185657897</v>
      </c>
      <c r="BR34" s="129">
        <v>53244.794842698262</v>
      </c>
      <c r="BS34" s="81">
        <v>3.1336536165012187E-3</v>
      </c>
      <c r="BT34" s="81">
        <v>4379.7106551879142</v>
      </c>
      <c r="BU34" s="130">
        <v>57624.508631539793</v>
      </c>
      <c r="BX34" s="87"/>
    </row>
    <row r="35" spans="1:76">
      <c r="A35" s="33" t="s">
        <v>459</v>
      </c>
      <c r="B35" s="49" t="s">
        <v>344</v>
      </c>
      <c r="C35" s="108" t="s">
        <v>54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1083.3470803482144</v>
      </c>
      <c r="AB35" s="81">
        <v>8989.9269964334635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101.81541755068126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129">
        <v>10175.089494332358</v>
      </c>
      <c r="BQ35" s="81">
        <v>0</v>
      </c>
      <c r="BR35" s="129">
        <v>10175.089494332358</v>
      </c>
      <c r="BS35" s="81">
        <v>0</v>
      </c>
      <c r="BT35" s="81">
        <v>358.98592855911346</v>
      </c>
      <c r="BU35" s="130">
        <v>10534.075422891472</v>
      </c>
      <c r="BX35" s="87"/>
    </row>
    <row r="36" spans="1:76">
      <c r="A36" s="33" t="s">
        <v>460</v>
      </c>
      <c r="B36" s="49" t="s">
        <v>366</v>
      </c>
      <c r="C36" s="108" t="s">
        <v>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1087.9999999999998</v>
      </c>
      <c r="AC36" s="81">
        <v>12201.02951302186</v>
      </c>
      <c r="AD36" s="81">
        <v>0</v>
      </c>
      <c r="AE36" s="81">
        <v>0</v>
      </c>
      <c r="AF36" s="81">
        <v>0</v>
      </c>
      <c r="AG36" s="81">
        <v>12.888715168522527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7.6130739144805633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129">
        <v>13309.531302104864</v>
      </c>
      <c r="BQ36" s="81">
        <v>2103.0132830585812</v>
      </c>
      <c r="BR36" s="129">
        <v>15412.544585163445</v>
      </c>
      <c r="BS36" s="81">
        <v>2429.3093644096252</v>
      </c>
      <c r="BT36" s="81">
        <v>518.74790758689778</v>
      </c>
      <c r="BU36" s="130">
        <v>18360.601857159967</v>
      </c>
      <c r="BX36" s="87"/>
    </row>
    <row r="37" spans="1:76">
      <c r="A37" s="33" t="s">
        <v>461</v>
      </c>
      <c r="B37" s="49" t="s">
        <v>367</v>
      </c>
      <c r="C37" s="108" t="s">
        <v>56</v>
      </c>
      <c r="D37" s="81">
        <v>0</v>
      </c>
      <c r="E37" s="81">
        <v>0</v>
      </c>
      <c r="F37" s="81">
        <v>0</v>
      </c>
      <c r="G37" s="81">
        <v>1077.6395684057723</v>
      </c>
      <c r="H37" s="81">
        <v>0</v>
      </c>
      <c r="I37" s="81">
        <v>0</v>
      </c>
      <c r="J37" s="81">
        <v>0</v>
      </c>
      <c r="K37" s="81">
        <v>0</v>
      </c>
      <c r="L37" s="81">
        <v>0</v>
      </c>
      <c r="M37" s="81">
        <v>3.9551410897628707</v>
      </c>
      <c r="N37" s="81">
        <v>0</v>
      </c>
      <c r="O37" s="81">
        <v>0</v>
      </c>
      <c r="P37" s="81">
        <v>0</v>
      </c>
      <c r="Q37" s="81">
        <v>1021.7068410663135</v>
      </c>
      <c r="R37" s="81">
        <v>0</v>
      </c>
      <c r="S37" s="81">
        <v>33.345434696348363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44.892449715186793</v>
      </c>
      <c r="AA37" s="81">
        <v>0</v>
      </c>
      <c r="AB37" s="81">
        <v>19.646091515586292</v>
      </c>
      <c r="AC37" s="81">
        <v>268.37142229423051</v>
      </c>
      <c r="AD37" s="81">
        <v>371505.09926438564</v>
      </c>
      <c r="AE37" s="81">
        <v>1.4908565037715074</v>
      </c>
      <c r="AF37" s="81">
        <v>7132.9140930713966</v>
      </c>
      <c r="AG37" s="81">
        <v>406.20606439384846</v>
      </c>
      <c r="AH37" s="81">
        <v>816.6649254759219</v>
      </c>
      <c r="AI37" s="81">
        <v>0</v>
      </c>
      <c r="AJ37" s="81">
        <v>0</v>
      </c>
      <c r="AK37" s="81">
        <v>504.70809459121972</v>
      </c>
      <c r="AL37" s="81">
        <v>0</v>
      </c>
      <c r="AM37" s="81">
        <v>932.17963549632304</v>
      </c>
      <c r="AN37" s="81">
        <v>0</v>
      </c>
      <c r="AO37" s="81">
        <v>322.66245936402794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85.327507006478882</v>
      </c>
      <c r="AV37" s="81">
        <v>10.109132215845726</v>
      </c>
      <c r="AW37" s="81">
        <v>934.12982929642078</v>
      </c>
      <c r="AX37" s="81">
        <v>0</v>
      </c>
      <c r="AY37" s="81">
        <v>63.447476454955115</v>
      </c>
      <c r="AZ37" s="81">
        <v>0</v>
      </c>
      <c r="BA37" s="81">
        <v>0</v>
      </c>
      <c r="BB37" s="81">
        <v>0</v>
      </c>
      <c r="BC37" s="81">
        <v>0</v>
      </c>
      <c r="BD37" s="81">
        <v>281.52728851028758</v>
      </c>
      <c r="BE37" s="81">
        <v>0</v>
      </c>
      <c r="BF37" s="81">
        <v>12.283458068198952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24.399765069697732</v>
      </c>
      <c r="BM37" s="81">
        <v>2.1666633401716315</v>
      </c>
      <c r="BN37" s="81">
        <v>0</v>
      </c>
      <c r="BO37" s="81">
        <v>0</v>
      </c>
      <c r="BP37" s="129">
        <v>385504.87346202752</v>
      </c>
      <c r="BQ37" s="81">
        <v>125.75298529049202</v>
      </c>
      <c r="BR37" s="129">
        <v>385630.62644731801</v>
      </c>
      <c r="BS37" s="81">
        <v>0</v>
      </c>
      <c r="BT37" s="81">
        <v>6985.8471043236723</v>
      </c>
      <c r="BU37" s="130">
        <v>392616.47355164168</v>
      </c>
      <c r="BX37" s="87"/>
    </row>
    <row r="38" spans="1:76">
      <c r="A38" s="33" t="s">
        <v>462</v>
      </c>
      <c r="B38" s="49" t="s">
        <v>345</v>
      </c>
      <c r="C38" s="108" t="s">
        <v>57</v>
      </c>
      <c r="D38" s="81">
        <v>0</v>
      </c>
      <c r="E38" s="81">
        <v>0</v>
      </c>
      <c r="F38" s="81">
        <v>0</v>
      </c>
      <c r="G38" s="81">
        <v>1.3880815743649186</v>
      </c>
      <c r="H38" s="81">
        <v>43.706445745535966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1.4763659734282062</v>
      </c>
      <c r="Q38" s="81">
        <v>0</v>
      </c>
      <c r="R38" s="81">
        <v>0</v>
      </c>
      <c r="S38" s="81">
        <v>5.7076816866263078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45.471556582974721</v>
      </c>
      <c r="AA38" s="81">
        <v>0</v>
      </c>
      <c r="AB38" s="81">
        <v>0</v>
      </c>
      <c r="AC38" s="81">
        <v>2.3398429906102431</v>
      </c>
      <c r="AD38" s="81">
        <v>78.333740279217722</v>
      </c>
      <c r="AE38" s="81">
        <v>30856.628863867361</v>
      </c>
      <c r="AF38" s="81">
        <v>20526.44282356702</v>
      </c>
      <c r="AG38" s="81">
        <v>119.79117563284234</v>
      </c>
      <c r="AH38" s="81">
        <v>7.6660224998520397</v>
      </c>
      <c r="AI38" s="81">
        <v>0</v>
      </c>
      <c r="AJ38" s="81">
        <v>0</v>
      </c>
      <c r="AK38" s="81">
        <v>2.7394983757588078</v>
      </c>
      <c r="AL38" s="81">
        <v>0</v>
      </c>
      <c r="AM38" s="81">
        <v>14.842831970778557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2.4485901429980301</v>
      </c>
      <c r="AV38" s="81">
        <v>0</v>
      </c>
      <c r="AW38" s="81">
        <v>0</v>
      </c>
      <c r="AX38" s="81">
        <v>0</v>
      </c>
      <c r="AY38" s="81">
        <v>0</v>
      </c>
      <c r="AZ38" s="81">
        <v>11.641161794348616</v>
      </c>
      <c r="BA38" s="81">
        <v>1.4524037978843836</v>
      </c>
      <c r="BB38" s="81">
        <v>0</v>
      </c>
      <c r="BC38" s="81">
        <v>0</v>
      </c>
      <c r="BD38" s="81">
        <v>0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73.213987849342629</v>
      </c>
      <c r="BM38" s="81">
        <v>32.505551499758752</v>
      </c>
      <c r="BN38" s="81">
        <v>0</v>
      </c>
      <c r="BO38" s="81">
        <v>0</v>
      </c>
      <c r="BP38" s="129">
        <v>51827.796625830713</v>
      </c>
      <c r="BQ38" s="81">
        <v>0</v>
      </c>
      <c r="BR38" s="129">
        <v>51827.796625830713</v>
      </c>
      <c r="BS38" s="81">
        <v>-8546.5006343290988</v>
      </c>
      <c r="BT38" s="81">
        <v>275.84507704056102</v>
      </c>
      <c r="BU38" s="130">
        <v>43557.141068542172</v>
      </c>
      <c r="BX38" s="87"/>
    </row>
    <row r="39" spans="1:76">
      <c r="A39" s="33" t="s">
        <v>463</v>
      </c>
      <c r="B39" s="49" t="s">
        <v>368</v>
      </c>
      <c r="C39" s="108" t="s">
        <v>58</v>
      </c>
      <c r="D39" s="81">
        <v>0</v>
      </c>
      <c r="E39" s="81">
        <v>0</v>
      </c>
      <c r="F39" s="81">
        <v>20.177477916074288</v>
      </c>
      <c r="G39" s="81">
        <v>57.219851284208673</v>
      </c>
      <c r="H39" s="81">
        <v>5480.3611566378677</v>
      </c>
      <c r="I39" s="81">
        <v>1067.6710692689765</v>
      </c>
      <c r="J39" s="81">
        <v>83.535806595803479</v>
      </c>
      <c r="K39" s="81">
        <v>154.97835055767939</v>
      </c>
      <c r="L39" s="81">
        <v>0</v>
      </c>
      <c r="M39" s="81">
        <v>165.92799042019308</v>
      </c>
      <c r="N39" s="81">
        <v>64.422882295044474</v>
      </c>
      <c r="O39" s="81">
        <v>0</v>
      </c>
      <c r="P39" s="81">
        <v>0</v>
      </c>
      <c r="Q39" s="81">
        <v>9.968224463551552</v>
      </c>
      <c r="R39" s="81">
        <v>0</v>
      </c>
      <c r="S39" s="81">
        <v>709.31512284408188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337.61310831469433</v>
      </c>
      <c r="Z39" s="81">
        <v>0</v>
      </c>
      <c r="AA39" s="81">
        <v>0</v>
      </c>
      <c r="AB39" s="81">
        <v>0</v>
      </c>
      <c r="AC39" s="81">
        <v>3.4822341545768541E-2</v>
      </c>
      <c r="AD39" s="81">
        <v>1841.5632601334669</v>
      </c>
      <c r="AE39" s="81">
        <v>33.875117875441589</v>
      </c>
      <c r="AF39" s="81">
        <v>114618.7821701511</v>
      </c>
      <c r="AG39" s="81">
        <v>2876.833447965601</v>
      </c>
      <c r="AH39" s="81">
        <v>227.01932729438246</v>
      </c>
      <c r="AI39" s="81">
        <v>0</v>
      </c>
      <c r="AJ39" s="81">
        <v>0</v>
      </c>
      <c r="AK39" s="81">
        <v>0</v>
      </c>
      <c r="AL39" s="81">
        <v>0</v>
      </c>
      <c r="AM39" s="81">
        <v>387.3034789983875</v>
      </c>
      <c r="AN39" s="81">
        <v>0</v>
      </c>
      <c r="AO39" s="81">
        <v>5.5509106688606993</v>
      </c>
      <c r="AP39" s="81">
        <v>570.05796931412226</v>
      </c>
      <c r="AQ39" s="81">
        <v>0</v>
      </c>
      <c r="AR39" s="81">
        <v>0</v>
      </c>
      <c r="AS39" s="81">
        <v>0</v>
      </c>
      <c r="AT39" s="81">
        <v>0</v>
      </c>
      <c r="AU39" s="81">
        <v>174.75588609208782</v>
      </c>
      <c r="AV39" s="81">
        <v>37.175983428925093</v>
      </c>
      <c r="AW39" s="81">
        <v>1030.7216489283835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543.51564415311236</v>
      </c>
      <c r="BG39" s="81">
        <v>3766.1893867027961</v>
      </c>
      <c r="BH39" s="81">
        <v>0</v>
      </c>
      <c r="BI39" s="81">
        <v>0</v>
      </c>
      <c r="BJ39" s="81">
        <v>0</v>
      </c>
      <c r="BK39" s="81">
        <v>0</v>
      </c>
      <c r="BL39" s="81">
        <v>163.90570939063824</v>
      </c>
      <c r="BM39" s="81">
        <v>0</v>
      </c>
      <c r="BN39" s="81">
        <v>0</v>
      </c>
      <c r="BO39" s="81">
        <v>0</v>
      </c>
      <c r="BP39" s="129">
        <v>134428.47580403704</v>
      </c>
      <c r="BQ39" s="81">
        <v>0</v>
      </c>
      <c r="BR39" s="129">
        <v>134428.47580403704</v>
      </c>
      <c r="BS39" s="81">
        <v>-135600.06682694936</v>
      </c>
      <c r="BT39" s="81">
        <v>5366.4828934674388</v>
      </c>
      <c r="BU39" s="130">
        <v>4194.8918705551187</v>
      </c>
      <c r="BX39" s="87"/>
    </row>
    <row r="40" spans="1:76">
      <c r="A40" s="33" t="s">
        <v>464</v>
      </c>
      <c r="B40" s="49" t="s">
        <v>369</v>
      </c>
      <c r="C40" s="108" t="s">
        <v>59</v>
      </c>
      <c r="D40" s="81">
        <v>0</v>
      </c>
      <c r="E40" s="81">
        <v>0</v>
      </c>
      <c r="F40" s="81">
        <v>0</v>
      </c>
      <c r="G40" s="81">
        <v>188.16991377584827</v>
      </c>
      <c r="H40" s="81">
        <v>662.99184785110583</v>
      </c>
      <c r="I40" s="81">
        <v>275.78152183111223</v>
      </c>
      <c r="J40" s="81">
        <v>39.371211298403637</v>
      </c>
      <c r="K40" s="81">
        <v>1.4680378166183354</v>
      </c>
      <c r="L40" s="81">
        <v>14.759643446526328</v>
      </c>
      <c r="M40" s="81">
        <v>0</v>
      </c>
      <c r="N40" s="81">
        <v>119.5208315305042</v>
      </c>
      <c r="O40" s="81">
        <v>0.46878288139674984</v>
      </c>
      <c r="P40" s="81">
        <v>139.67358247329358</v>
      </c>
      <c r="Q40" s="81">
        <v>123.94577221004342</v>
      </c>
      <c r="R40" s="81">
        <v>0</v>
      </c>
      <c r="S40" s="81">
        <v>281.81485144970731</v>
      </c>
      <c r="T40" s="81">
        <v>0</v>
      </c>
      <c r="U40" s="81">
        <v>49.894023631675381</v>
      </c>
      <c r="V40" s="81">
        <v>0</v>
      </c>
      <c r="W40" s="81">
        <v>0</v>
      </c>
      <c r="X40" s="81">
        <v>0</v>
      </c>
      <c r="Y40" s="81">
        <v>51.570016863865213</v>
      </c>
      <c r="Z40" s="81">
        <v>3.2489324859022117</v>
      </c>
      <c r="AA40" s="81">
        <v>0</v>
      </c>
      <c r="AB40" s="81">
        <v>9.917687388539191</v>
      </c>
      <c r="AC40" s="81">
        <v>9.0152951768189009</v>
      </c>
      <c r="AD40" s="81">
        <v>1109.9026246429719</v>
      </c>
      <c r="AE40" s="81">
        <v>32.862637793811331</v>
      </c>
      <c r="AF40" s="81">
        <v>2692.094325713751</v>
      </c>
      <c r="AG40" s="81">
        <v>68014.702100409675</v>
      </c>
      <c r="AH40" s="81">
        <v>514.26224106445761</v>
      </c>
      <c r="AI40" s="81">
        <v>0</v>
      </c>
      <c r="AJ40" s="81">
        <v>0</v>
      </c>
      <c r="AK40" s="81">
        <v>0</v>
      </c>
      <c r="AL40" s="81">
        <v>0</v>
      </c>
      <c r="AM40" s="81">
        <v>695.28582258584288</v>
      </c>
      <c r="AN40" s="81">
        <v>4.3111765864068916</v>
      </c>
      <c r="AO40" s="81">
        <v>6.8846872879811567</v>
      </c>
      <c r="AP40" s="81">
        <v>159.65144670164355</v>
      </c>
      <c r="AQ40" s="81">
        <v>0</v>
      </c>
      <c r="AR40" s="81">
        <v>0</v>
      </c>
      <c r="AS40" s="81">
        <v>0</v>
      </c>
      <c r="AT40" s="81">
        <v>0</v>
      </c>
      <c r="AU40" s="81">
        <v>221.97027727742633</v>
      </c>
      <c r="AV40" s="81">
        <v>0</v>
      </c>
      <c r="AW40" s="81">
        <v>7.7668169386672803</v>
      </c>
      <c r="AX40" s="81">
        <v>0</v>
      </c>
      <c r="AY40" s="81">
        <v>21.890004399642276</v>
      </c>
      <c r="AZ40" s="81">
        <v>43.24724144666866</v>
      </c>
      <c r="BA40" s="81">
        <v>0</v>
      </c>
      <c r="BB40" s="81">
        <v>0</v>
      </c>
      <c r="BC40" s="81">
        <v>113.5948565120285</v>
      </c>
      <c r="BD40" s="81">
        <v>19.073233859235906</v>
      </c>
      <c r="BE40" s="81">
        <v>0</v>
      </c>
      <c r="BF40" s="81">
        <v>109.43356339885545</v>
      </c>
      <c r="BG40" s="81">
        <v>67.087219179740742</v>
      </c>
      <c r="BH40" s="81">
        <v>0</v>
      </c>
      <c r="BI40" s="81">
        <v>3.5014047714528851</v>
      </c>
      <c r="BJ40" s="81">
        <v>0</v>
      </c>
      <c r="BK40" s="81">
        <v>0</v>
      </c>
      <c r="BL40" s="81">
        <v>519.37063535476989</v>
      </c>
      <c r="BM40" s="81">
        <v>5.6362020113931379</v>
      </c>
      <c r="BN40" s="81">
        <v>0</v>
      </c>
      <c r="BO40" s="81">
        <v>0</v>
      </c>
      <c r="BP40" s="129">
        <v>76334.140470047772</v>
      </c>
      <c r="BQ40" s="81">
        <v>0</v>
      </c>
      <c r="BR40" s="129">
        <v>76334.140470047772</v>
      </c>
      <c r="BS40" s="81">
        <v>-76565.917759213087</v>
      </c>
      <c r="BT40" s="81">
        <v>1985.1750523312151</v>
      </c>
      <c r="BU40" s="130">
        <v>1753.3977631659072</v>
      </c>
      <c r="BX40" s="87"/>
    </row>
    <row r="41" spans="1:76">
      <c r="A41" s="33" t="s">
        <v>465</v>
      </c>
      <c r="B41" s="49" t="s">
        <v>370</v>
      </c>
      <c r="C41" s="108" t="s">
        <v>60</v>
      </c>
      <c r="D41" s="81">
        <v>0</v>
      </c>
      <c r="E41" s="81">
        <v>0</v>
      </c>
      <c r="F41" s="81">
        <v>0</v>
      </c>
      <c r="G41" s="81">
        <v>141.55443542407292</v>
      </c>
      <c r="H41" s="81">
        <v>0.26396208232282753</v>
      </c>
      <c r="I41" s="81">
        <v>45.506524190159624</v>
      </c>
      <c r="J41" s="81">
        <v>18.712878586194204</v>
      </c>
      <c r="K41" s="81">
        <v>0</v>
      </c>
      <c r="L41" s="81">
        <v>0</v>
      </c>
      <c r="M41" s="81">
        <v>0</v>
      </c>
      <c r="N41" s="81">
        <v>33.432019769505274</v>
      </c>
      <c r="O41" s="81">
        <v>0</v>
      </c>
      <c r="P41" s="81">
        <v>4.0898225638242263</v>
      </c>
      <c r="Q41" s="81">
        <v>29.240262712082583</v>
      </c>
      <c r="R41" s="81">
        <v>0.51430328854247509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17.620594017360112</v>
      </c>
      <c r="Z41" s="81">
        <v>0</v>
      </c>
      <c r="AA41" s="81">
        <v>0</v>
      </c>
      <c r="AB41" s="81">
        <v>0</v>
      </c>
      <c r="AC41" s="81">
        <v>0</v>
      </c>
      <c r="AD41" s="81">
        <v>41.110778740904522</v>
      </c>
      <c r="AE41" s="81">
        <v>0</v>
      </c>
      <c r="AF41" s="81">
        <v>22265.174375648789</v>
      </c>
      <c r="AG41" s="81">
        <v>19349.510900272428</v>
      </c>
      <c r="AH41" s="81">
        <v>29772.368014170032</v>
      </c>
      <c r="AI41" s="81">
        <v>0</v>
      </c>
      <c r="AJ41" s="81">
        <v>0</v>
      </c>
      <c r="AK41" s="81">
        <v>0</v>
      </c>
      <c r="AL41" s="81">
        <v>0</v>
      </c>
      <c r="AM41" s="81">
        <v>2.57395145943904E-2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56.154933603002341</v>
      </c>
      <c r="BB41" s="81">
        <v>0</v>
      </c>
      <c r="BC41" s="81">
        <v>0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129">
        <v>71775.279544583798</v>
      </c>
      <c r="BQ41" s="81">
        <v>23833.610020836724</v>
      </c>
      <c r="BR41" s="129">
        <v>95608.889565420526</v>
      </c>
      <c r="BS41" s="81">
        <v>-54461.209980265499</v>
      </c>
      <c r="BT41" s="81">
        <v>405.76883239911996</v>
      </c>
      <c r="BU41" s="130">
        <v>41553.448417554144</v>
      </c>
      <c r="BX41" s="87"/>
    </row>
    <row r="42" spans="1:76">
      <c r="A42" s="33" t="s">
        <v>466</v>
      </c>
      <c r="B42" s="49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168.73973822767752</v>
      </c>
      <c r="AE42" s="81">
        <v>0</v>
      </c>
      <c r="AF42" s="81">
        <v>0</v>
      </c>
      <c r="AG42" s="81">
        <v>0</v>
      </c>
      <c r="AH42" s="81">
        <v>0</v>
      </c>
      <c r="AI42" s="81">
        <v>7093.5499669349219</v>
      </c>
      <c r="AJ42" s="81">
        <v>0</v>
      </c>
      <c r="AK42" s="81">
        <v>0</v>
      </c>
      <c r="AL42" s="81">
        <v>0</v>
      </c>
      <c r="AM42" s="81">
        <v>69.358637807411412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129">
        <v>7331.6483429700111</v>
      </c>
      <c r="BQ42" s="81">
        <v>22701.797238573978</v>
      </c>
      <c r="BR42" s="129">
        <v>30033.445581543987</v>
      </c>
      <c r="BS42" s="81">
        <v>-6006.6891163087985</v>
      </c>
      <c r="BT42" s="81">
        <v>23.601588284320808</v>
      </c>
      <c r="BU42" s="130">
        <v>24050.358053519511</v>
      </c>
      <c r="BX42" s="87"/>
    </row>
    <row r="43" spans="1:76">
      <c r="A43" s="33" t="s">
        <v>467</v>
      </c>
      <c r="B43" s="49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2898.9099245813582</v>
      </c>
      <c r="AH43" s="81">
        <v>2.8971574280876231</v>
      </c>
      <c r="AI43" s="81">
        <v>0</v>
      </c>
      <c r="AJ43" s="81">
        <v>2075.2310994343716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129">
        <v>4977.0381814438169</v>
      </c>
      <c r="BQ43" s="81">
        <v>18067.256496943221</v>
      </c>
      <c r="BR43" s="129">
        <v>23044.294678387036</v>
      </c>
      <c r="BS43" s="81">
        <v>-1152.2147339193518</v>
      </c>
      <c r="BT43" s="81">
        <v>87.482438919169297</v>
      </c>
      <c r="BU43" s="130">
        <v>21979.562383386852</v>
      </c>
      <c r="BX43" s="87"/>
    </row>
    <row r="44" spans="1:76">
      <c r="A44" s="33" t="s">
        <v>468</v>
      </c>
      <c r="B44" s="49" t="s">
        <v>373</v>
      </c>
      <c r="C44" s="108" t="s">
        <v>144</v>
      </c>
      <c r="D44" s="81">
        <v>0</v>
      </c>
      <c r="E44" s="81">
        <v>0</v>
      </c>
      <c r="F44" s="81">
        <v>0</v>
      </c>
      <c r="G44" s="81">
        <v>0</v>
      </c>
      <c r="H44" s="81">
        <v>197.00110187420498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247.48461871586292</v>
      </c>
      <c r="AE44" s="81">
        <v>0</v>
      </c>
      <c r="AF44" s="81">
        <v>6.9595086181155521</v>
      </c>
      <c r="AG44" s="81">
        <v>2916.4135212600936</v>
      </c>
      <c r="AH44" s="81">
        <v>1414.8425721427807</v>
      </c>
      <c r="AI44" s="81">
        <v>31.017146329797299</v>
      </c>
      <c r="AJ44" s="81">
        <v>0</v>
      </c>
      <c r="AK44" s="81">
        <v>23558.135194903716</v>
      </c>
      <c r="AL44" s="81">
        <v>0</v>
      </c>
      <c r="AM44" s="81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0.56024287323756661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1188.1950106402717</v>
      </c>
      <c r="BD44" s="81">
        <v>0</v>
      </c>
      <c r="BE44" s="81">
        <v>0</v>
      </c>
      <c r="BF44" s="81">
        <v>17.11709821520644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129">
        <v>29577.726015573291</v>
      </c>
      <c r="BQ44" s="81">
        <v>3254.2642472865659</v>
      </c>
      <c r="BR44" s="129">
        <v>32831.990262859857</v>
      </c>
      <c r="BS44" s="81">
        <v>0</v>
      </c>
      <c r="BT44" s="81">
        <v>142.90284097809291</v>
      </c>
      <c r="BU44" s="130">
        <v>32974.893103837952</v>
      </c>
      <c r="BX44" s="87"/>
    </row>
    <row r="45" spans="1:76">
      <c r="A45" s="33" t="s">
        <v>469</v>
      </c>
      <c r="B45" s="26" t="s">
        <v>374</v>
      </c>
      <c r="C45" s="89" t="s">
        <v>61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1.6705345381701684</v>
      </c>
      <c r="AG45" s="81">
        <v>0</v>
      </c>
      <c r="AH45" s="81">
        <v>2526.8734571781629</v>
      </c>
      <c r="AI45" s="81">
        <v>0</v>
      </c>
      <c r="AJ45" s="81">
        <v>0</v>
      </c>
      <c r="AK45" s="81">
        <v>0</v>
      </c>
      <c r="AL45" s="81">
        <v>5225.2478658755108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0.20758393477374018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129">
        <v>7753.9994415266174</v>
      </c>
      <c r="BQ45" s="81">
        <v>307.41322902198914</v>
      </c>
      <c r="BR45" s="129">
        <v>8061.4126705486069</v>
      </c>
      <c r="BS45" s="81">
        <v>262.76411245470604</v>
      </c>
      <c r="BT45" s="81">
        <v>73.158502667001713</v>
      </c>
      <c r="BU45" s="130">
        <v>8397.335285670315</v>
      </c>
      <c r="BX45" s="87"/>
    </row>
    <row r="46" spans="1:76">
      <c r="A46" s="33" t="s">
        <v>470</v>
      </c>
      <c r="B46" s="26" t="s">
        <v>375</v>
      </c>
      <c r="C46" s="89" t="s">
        <v>62</v>
      </c>
      <c r="D46" s="81">
        <v>9786.2471300104535</v>
      </c>
      <c r="E46" s="81">
        <v>0</v>
      </c>
      <c r="F46" s="81">
        <v>245.54743678251933</v>
      </c>
      <c r="G46" s="81">
        <v>29.796529621434242</v>
      </c>
      <c r="H46" s="81">
        <v>6016.0877870267968</v>
      </c>
      <c r="I46" s="81">
        <v>72.033596969134194</v>
      </c>
      <c r="J46" s="81">
        <v>179.90714712548905</v>
      </c>
      <c r="K46" s="81">
        <v>0</v>
      </c>
      <c r="L46" s="81">
        <v>1.0804948479347982</v>
      </c>
      <c r="M46" s="81">
        <v>0</v>
      </c>
      <c r="N46" s="81">
        <v>5.5783131140632296</v>
      </c>
      <c r="O46" s="81">
        <v>0</v>
      </c>
      <c r="P46" s="81">
        <v>0</v>
      </c>
      <c r="Q46" s="81">
        <v>1.3653380662345178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2.3020847529381467</v>
      </c>
      <c r="AA46" s="81">
        <v>0</v>
      </c>
      <c r="AB46" s="81">
        <v>0</v>
      </c>
      <c r="AC46" s="81">
        <v>5.6741290076932653</v>
      </c>
      <c r="AD46" s="81">
        <v>1312.2559202353684</v>
      </c>
      <c r="AE46" s="81">
        <v>10.363599907175937</v>
      </c>
      <c r="AF46" s="81">
        <v>186.79004816842979</v>
      </c>
      <c r="AG46" s="81">
        <v>346.31207868502349</v>
      </c>
      <c r="AH46" s="81">
        <v>536.56964884704166</v>
      </c>
      <c r="AI46" s="81">
        <v>0</v>
      </c>
      <c r="AJ46" s="81">
        <v>0</v>
      </c>
      <c r="AK46" s="81">
        <v>1.4524057315508876</v>
      </c>
      <c r="AL46" s="81">
        <v>0</v>
      </c>
      <c r="AM46" s="81">
        <v>60567.339223045739</v>
      </c>
      <c r="AN46" s="81">
        <v>0</v>
      </c>
      <c r="AO46" s="81">
        <v>2.9929404741042584E-3</v>
      </c>
      <c r="AP46" s="81">
        <v>6.9431319957235331</v>
      </c>
      <c r="AQ46" s="81">
        <v>1.7507296144100248</v>
      </c>
      <c r="AR46" s="81">
        <v>0</v>
      </c>
      <c r="AS46" s="81">
        <v>0</v>
      </c>
      <c r="AT46" s="81">
        <v>0</v>
      </c>
      <c r="AU46" s="81">
        <v>74.263806137407983</v>
      </c>
      <c r="AV46" s="81">
        <v>6.4120372499419052</v>
      </c>
      <c r="AW46" s="81">
        <v>37.796315895418545</v>
      </c>
      <c r="AX46" s="81">
        <v>0</v>
      </c>
      <c r="AY46" s="81">
        <v>22.663260597888222</v>
      </c>
      <c r="AZ46" s="81">
        <v>0</v>
      </c>
      <c r="BA46" s="81">
        <v>5.74378537423563</v>
      </c>
      <c r="BB46" s="81">
        <v>0</v>
      </c>
      <c r="BC46" s="81">
        <v>36.897456226799783</v>
      </c>
      <c r="BD46" s="81">
        <v>368.76961553510586</v>
      </c>
      <c r="BE46" s="81">
        <v>0</v>
      </c>
      <c r="BF46" s="81">
        <v>10.194693059514179</v>
      </c>
      <c r="BG46" s="81">
        <v>0</v>
      </c>
      <c r="BH46" s="81">
        <v>0</v>
      </c>
      <c r="BI46" s="81">
        <v>5.161505793361342</v>
      </c>
      <c r="BJ46" s="81">
        <v>50.029115111231285</v>
      </c>
      <c r="BK46" s="81">
        <v>0</v>
      </c>
      <c r="BL46" s="81">
        <v>2.4272128452545427</v>
      </c>
      <c r="BM46" s="81">
        <v>68.059222622093586</v>
      </c>
      <c r="BN46" s="81">
        <v>0</v>
      </c>
      <c r="BO46" s="81">
        <v>0</v>
      </c>
      <c r="BP46" s="129">
        <v>80003.817792943868</v>
      </c>
      <c r="BQ46" s="81">
        <v>41972.828037278756</v>
      </c>
      <c r="BR46" s="129">
        <v>121976.64583022262</v>
      </c>
      <c r="BS46" s="81">
        <v>0</v>
      </c>
      <c r="BT46" s="81">
        <v>939.92993938887957</v>
      </c>
      <c r="BU46" s="130">
        <v>122916.5757696115</v>
      </c>
      <c r="BX46" s="87"/>
    </row>
    <row r="47" spans="1:76">
      <c r="A47" s="33" t="s">
        <v>471</v>
      </c>
      <c r="B47" s="26" t="s">
        <v>346</v>
      </c>
      <c r="C47" s="89" t="s">
        <v>145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2.746084076373791</v>
      </c>
      <c r="L47" s="81">
        <v>200.71431660845539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26.180827166960157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1888.3553150548398</v>
      </c>
      <c r="AO47" s="81">
        <v>13.124853678945003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3.1001517154441935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129">
        <v>2134.2215483010182</v>
      </c>
      <c r="BQ47" s="81">
        <v>3384.6929476325963</v>
      </c>
      <c r="BR47" s="129">
        <v>5518.9144959336145</v>
      </c>
      <c r="BS47" s="81">
        <v>728.56238313479571</v>
      </c>
      <c r="BT47" s="81">
        <v>552.58852379925963</v>
      </c>
      <c r="BU47" s="130">
        <v>6800.0654028676699</v>
      </c>
      <c r="BX47" s="87"/>
    </row>
    <row r="48" spans="1:76">
      <c r="A48" s="33" t="s">
        <v>472</v>
      </c>
      <c r="B48" s="26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13.311052235748491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9.5762912542202852</v>
      </c>
      <c r="AN48" s="81">
        <v>0</v>
      </c>
      <c r="AO48" s="81">
        <v>20366.761908528206</v>
      </c>
      <c r="AP48" s="81">
        <v>103.36951500921577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20.015460384634586</v>
      </c>
      <c r="AZ48" s="81">
        <v>0</v>
      </c>
      <c r="BA48" s="81">
        <v>0</v>
      </c>
      <c r="BB48" s="81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771.37694733671515</v>
      </c>
      <c r="BM48" s="81">
        <v>0</v>
      </c>
      <c r="BN48" s="81">
        <v>0</v>
      </c>
      <c r="BO48" s="81">
        <v>0</v>
      </c>
      <c r="BP48" s="129">
        <v>21284.41117474874</v>
      </c>
      <c r="BQ48" s="81">
        <v>2262.8728132826141</v>
      </c>
      <c r="BR48" s="129">
        <v>23547.283988031355</v>
      </c>
      <c r="BS48" s="81">
        <v>1513.9204575000549</v>
      </c>
      <c r="BT48" s="81">
        <v>576.90209756340596</v>
      </c>
      <c r="BU48" s="130">
        <v>25638.106543094815</v>
      </c>
      <c r="BX48" s="87"/>
    </row>
    <row r="49" spans="1:76">
      <c r="A49" s="33" t="s">
        <v>473</v>
      </c>
      <c r="B49" s="26" t="s">
        <v>377</v>
      </c>
      <c r="C49" s="89" t="s">
        <v>63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85.854879542382918</v>
      </c>
      <c r="AG49" s="81">
        <v>77.244154166521611</v>
      </c>
      <c r="AH49" s="81">
        <v>18.771726016114066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0.50255412221990248</v>
      </c>
      <c r="AO49" s="81">
        <v>56.779035979627913</v>
      </c>
      <c r="AP49" s="81">
        <v>72607.311968876631</v>
      </c>
      <c r="AQ49" s="81">
        <v>4.6252364308686245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9.9569067677551839</v>
      </c>
      <c r="BD49" s="81">
        <v>2.9463091544983113</v>
      </c>
      <c r="BE49" s="81">
        <v>0</v>
      </c>
      <c r="BF49" s="81">
        <v>6.2058215723081425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6.3005752994319382</v>
      </c>
      <c r="BM49" s="81">
        <v>2.5598588429233371</v>
      </c>
      <c r="BN49" s="81">
        <v>0</v>
      </c>
      <c r="BO49" s="81">
        <v>0</v>
      </c>
      <c r="BP49" s="129">
        <v>72879.059026771298</v>
      </c>
      <c r="BQ49" s="81">
        <v>20050.412773701395</v>
      </c>
      <c r="BR49" s="129">
        <v>92929.471800472689</v>
      </c>
      <c r="BS49" s="81">
        <v>0</v>
      </c>
      <c r="BT49" s="81">
        <v>1112.0249088884548</v>
      </c>
      <c r="BU49" s="130">
        <v>94041.496709361149</v>
      </c>
      <c r="BX49" s="87"/>
    </row>
    <row r="50" spans="1:76">
      <c r="A50" s="33" t="s">
        <v>474</v>
      </c>
      <c r="B50" s="26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153.86307301788534</v>
      </c>
      <c r="AE50" s="81">
        <v>0</v>
      </c>
      <c r="AF50" s="81">
        <v>0</v>
      </c>
      <c r="AG50" s="81">
        <v>18.24946490438716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12.981198498809409</v>
      </c>
      <c r="AN50" s="81">
        <v>177.374395926468</v>
      </c>
      <c r="AO50" s="81">
        <v>0</v>
      </c>
      <c r="AP50" s="81">
        <v>34.454800264692089</v>
      </c>
      <c r="AQ50" s="81">
        <v>13097.104693943382</v>
      </c>
      <c r="AR50" s="81">
        <v>0</v>
      </c>
      <c r="AS50" s="81">
        <v>0</v>
      </c>
      <c r="AT50" s="81">
        <v>0</v>
      </c>
      <c r="AU50" s="81">
        <v>0</v>
      </c>
      <c r="AV50" s="81">
        <v>975.42909172315933</v>
      </c>
      <c r="AW50" s="81">
        <v>3.3183488604438112</v>
      </c>
      <c r="AX50" s="81">
        <v>0</v>
      </c>
      <c r="AY50" s="81">
        <v>64.135406817844213</v>
      </c>
      <c r="AZ50" s="81">
        <v>0</v>
      </c>
      <c r="BA50" s="81">
        <v>21.490814048882534</v>
      </c>
      <c r="BB50" s="81">
        <v>0</v>
      </c>
      <c r="BC50" s="81">
        <v>0</v>
      </c>
      <c r="BD50" s="81">
        <v>62.860933323062959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117.91578363812707</v>
      </c>
      <c r="BM50" s="81">
        <v>0</v>
      </c>
      <c r="BN50" s="81">
        <v>0</v>
      </c>
      <c r="BO50" s="81">
        <v>0</v>
      </c>
      <c r="BP50" s="129">
        <v>14739.178004967145</v>
      </c>
      <c r="BQ50" s="81">
        <v>3389.5406542412352</v>
      </c>
      <c r="BR50" s="129">
        <v>18128.718659208382</v>
      </c>
      <c r="BS50" s="81">
        <v>0</v>
      </c>
      <c r="BT50" s="81">
        <v>804.32818713831216</v>
      </c>
      <c r="BU50" s="130">
        <v>18933.046846346693</v>
      </c>
      <c r="BX50" s="87"/>
    </row>
    <row r="51" spans="1:76">
      <c r="A51" s="33" t="s">
        <v>475</v>
      </c>
      <c r="B51" s="22" t="s">
        <v>347</v>
      </c>
      <c r="C51" s="90" t="s">
        <v>147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584.0478320828978</v>
      </c>
      <c r="AM51" s="81">
        <v>71.87334623714645</v>
      </c>
      <c r="AN51" s="81">
        <v>0</v>
      </c>
      <c r="AO51" s="81">
        <v>0</v>
      </c>
      <c r="AP51" s="81">
        <v>0</v>
      </c>
      <c r="AQ51" s="81">
        <v>0</v>
      </c>
      <c r="AR51" s="81">
        <v>52536.088994148071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1.5797028686801251</v>
      </c>
      <c r="BD51" s="81">
        <v>15.583844345382591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129">
        <v>53209.173719682178</v>
      </c>
      <c r="BQ51" s="81">
        <v>1901.6969430607007</v>
      </c>
      <c r="BR51" s="129">
        <v>55110.870662742876</v>
      </c>
      <c r="BS51" s="81">
        <v>0</v>
      </c>
      <c r="BT51" s="81">
        <v>145.16877240049675</v>
      </c>
      <c r="BU51" s="130">
        <v>55256.039435143372</v>
      </c>
      <c r="BX51" s="87"/>
    </row>
    <row r="52" spans="1:76">
      <c r="A52" s="33" t="s">
        <v>476</v>
      </c>
      <c r="B52" s="22" t="s">
        <v>379</v>
      </c>
      <c r="C52" s="90" t="s">
        <v>148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9177.5769991678517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52.118806715650877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129">
        <v>9229.6958058835025</v>
      </c>
      <c r="BQ52" s="81">
        <v>4505.5060136441625</v>
      </c>
      <c r="BR52" s="129">
        <v>13735.201819527665</v>
      </c>
      <c r="BS52" s="81">
        <v>0</v>
      </c>
      <c r="BT52" s="81">
        <v>77.029242933897535</v>
      </c>
      <c r="BU52" s="130">
        <v>13812.231062461562</v>
      </c>
      <c r="BX52" s="87"/>
    </row>
    <row r="53" spans="1:76">
      <c r="A53" s="33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2.3228650061726537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5.0481763783394173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7.371041384512071</v>
      </c>
      <c r="BQ53" s="81">
        <v>0</v>
      </c>
      <c r="BR53" s="129">
        <v>7.371041384512071</v>
      </c>
      <c r="BS53" s="81">
        <v>0</v>
      </c>
      <c r="BT53" s="81">
        <v>0</v>
      </c>
      <c r="BU53" s="130">
        <v>7.371041384512071</v>
      </c>
      <c r="BX53" s="87"/>
    </row>
    <row r="54" spans="1:76" s="24" customFormat="1">
      <c r="A54" s="33" t="s">
        <v>478</v>
      </c>
      <c r="B54" s="22" t="s">
        <v>66</v>
      </c>
      <c r="C54" s="90" t="s">
        <v>65</v>
      </c>
      <c r="D54" s="81">
        <v>0</v>
      </c>
      <c r="E54" s="81">
        <v>0</v>
      </c>
      <c r="F54" s="81">
        <v>0</v>
      </c>
      <c r="G54" s="81">
        <v>2.6125676744260842</v>
      </c>
      <c r="H54" s="81">
        <v>0.67169867171295361</v>
      </c>
      <c r="I54" s="81">
        <v>0.51710281000499447</v>
      </c>
      <c r="J54" s="81">
        <v>19.668027173927882</v>
      </c>
      <c r="K54" s="81">
        <v>0</v>
      </c>
      <c r="L54" s="81">
        <v>92.100087209668928</v>
      </c>
      <c r="M54" s="81">
        <v>0</v>
      </c>
      <c r="N54" s="81">
        <v>0</v>
      </c>
      <c r="O54" s="81">
        <v>0</v>
      </c>
      <c r="P54" s="81">
        <v>19.57062064228715</v>
      </c>
      <c r="Q54" s="81">
        <v>33.299980513192608</v>
      </c>
      <c r="R54" s="81">
        <v>0</v>
      </c>
      <c r="S54" s="81">
        <v>36.521315342918363</v>
      </c>
      <c r="T54" s="81">
        <v>0</v>
      </c>
      <c r="U54" s="81">
        <v>54.107153393917336</v>
      </c>
      <c r="V54" s="81">
        <v>0</v>
      </c>
      <c r="W54" s="81">
        <v>0</v>
      </c>
      <c r="X54" s="81">
        <v>0</v>
      </c>
      <c r="Y54" s="81">
        <v>0</v>
      </c>
      <c r="Z54" s="81">
        <v>89.451593373848311</v>
      </c>
      <c r="AA54" s="81">
        <v>0</v>
      </c>
      <c r="AB54" s="81">
        <v>0.15253568090122291</v>
      </c>
      <c r="AC54" s="81">
        <v>2.9255259633766393</v>
      </c>
      <c r="AD54" s="81">
        <v>3229.5052934610862</v>
      </c>
      <c r="AE54" s="81">
        <v>0.34292913450810297</v>
      </c>
      <c r="AF54" s="81">
        <v>17.297420338237266</v>
      </c>
      <c r="AG54" s="81">
        <v>80.104723339034251</v>
      </c>
      <c r="AH54" s="81">
        <v>4.1883571946889466</v>
      </c>
      <c r="AI54" s="81">
        <v>0</v>
      </c>
      <c r="AJ54" s="81">
        <v>521.4983462326785</v>
      </c>
      <c r="AK54" s="81">
        <v>14.632238434720689</v>
      </c>
      <c r="AL54" s="81">
        <v>0</v>
      </c>
      <c r="AM54" s="81">
        <v>318.61012940535107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132">
        <v>98570.006499736162</v>
      </c>
      <c r="AV54" s="81">
        <v>513.4850390005605</v>
      </c>
      <c r="AW54" s="81">
        <v>6.6897138272656047</v>
      </c>
      <c r="AX54" s="81">
        <v>0</v>
      </c>
      <c r="AY54" s="81">
        <v>0</v>
      </c>
      <c r="AZ54" s="81">
        <v>23.784559145215706</v>
      </c>
      <c r="BA54" s="81">
        <v>0</v>
      </c>
      <c r="BB54" s="81">
        <v>0</v>
      </c>
      <c r="BC54" s="81">
        <v>3.4859222549221047</v>
      </c>
      <c r="BD54" s="81">
        <v>4.1932865893450426</v>
      </c>
      <c r="BE54" s="81">
        <v>0</v>
      </c>
      <c r="BF54" s="81">
        <v>0.1836478000302196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129">
        <v>103659.606314344</v>
      </c>
      <c r="BQ54" s="81">
        <v>0</v>
      </c>
      <c r="BR54" s="129">
        <v>103659.606314344</v>
      </c>
      <c r="BS54" s="81">
        <v>0</v>
      </c>
      <c r="BT54" s="81">
        <v>38.360952244123574</v>
      </c>
      <c r="BU54" s="130">
        <v>103697.96726658812</v>
      </c>
      <c r="BW54" s="79"/>
      <c r="BX54" s="86"/>
    </row>
    <row r="55" spans="1:76">
      <c r="A55" s="33" t="s">
        <v>479</v>
      </c>
      <c r="B55" s="22" t="s">
        <v>380</v>
      </c>
      <c r="C55" s="90" t="s">
        <v>150</v>
      </c>
      <c r="D55" s="81">
        <v>0</v>
      </c>
      <c r="E55" s="81">
        <v>0</v>
      </c>
      <c r="F55" s="81">
        <v>0</v>
      </c>
      <c r="G55" s="81">
        <v>269.29727344399345</v>
      </c>
      <c r="H55" s="81">
        <v>0</v>
      </c>
      <c r="I55" s="81">
        <v>6.9151313476007328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164.97455795517843</v>
      </c>
      <c r="AE55" s="81">
        <v>396.8928851891128</v>
      </c>
      <c r="AF55" s="81">
        <v>4.0558806399501082</v>
      </c>
      <c r="AG55" s="81">
        <v>0</v>
      </c>
      <c r="AH55" s="81">
        <v>0</v>
      </c>
      <c r="AI55" s="81">
        <v>0</v>
      </c>
      <c r="AJ55" s="81">
        <v>0</v>
      </c>
      <c r="AK55" s="81">
        <v>1.2569979897608405</v>
      </c>
      <c r="AL55" s="81">
        <v>0</v>
      </c>
      <c r="AM55" s="81">
        <v>35.422303648436554</v>
      </c>
      <c r="AN55" s="81">
        <v>0</v>
      </c>
      <c r="AO55" s="81">
        <v>0</v>
      </c>
      <c r="AP55" s="81">
        <v>0.73824153342040288</v>
      </c>
      <c r="AQ55" s="81">
        <v>420.44245721328321</v>
      </c>
      <c r="AR55" s="81">
        <v>0</v>
      </c>
      <c r="AS55" s="81">
        <v>0</v>
      </c>
      <c r="AT55" s="81">
        <v>0</v>
      </c>
      <c r="AU55" s="81">
        <v>84.159740003537735</v>
      </c>
      <c r="AV55" s="81">
        <v>30293.012239481377</v>
      </c>
      <c r="AW55" s="81">
        <v>342.09514652651478</v>
      </c>
      <c r="AX55" s="81">
        <v>30.895747307330272</v>
      </c>
      <c r="AY55" s="81">
        <v>240.87316610831664</v>
      </c>
      <c r="AZ55" s="81">
        <v>0</v>
      </c>
      <c r="BA55" s="81">
        <v>0</v>
      </c>
      <c r="BB55" s="81">
        <v>0</v>
      </c>
      <c r="BC55" s="81">
        <v>6.5180948425293552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129">
        <v>32297.549863230342</v>
      </c>
      <c r="BQ55" s="81">
        <v>8562.1990379871713</v>
      </c>
      <c r="BR55" s="129">
        <v>40859.748901217514</v>
      </c>
      <c r="BS55" s="81">
        <v>0</v>
      </c>
      <c r="BT55" s="81">
        <v>472.91619385192007</v>
      </c>
      <c r="BU55" s="130">
        <v>41332.665095069431</v>
      </c>
      <c r="BX55" s="87"/>
    </row>
    <row r="56" spans="1:76">
      <c r="A56" s="33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38.450459240459921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5.2816424362905279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2335.6827314839293</v>
      </c>
      <c r="AE56" s="81">
        <v>0</v>
      </c>
      <c r="AF56" s="81">
        <v>160.65884970687068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27.284016359131169</v>
      </c>
      <c r="AV56" s="81">
        <v>1835.7098071838059</v>
      </c>
      <c r="AW56" s="81">
        <v>57941.642242119851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51.2171102486233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129">
        <v>62395.926858778963</v>
      </c>
      <c r="BQ56" s="81">
        <v>846.17533439155625</v>
      </c>
      <c r="BR56" s="129">
        <v>63242.102193170518</v>
      </c>
      <c r="BS56" s="81">
        <v>0</v>
      </c>
      <c r="BT56" s="81">
        <v>1453.0517745144696</v>
      </c>
      <c r="BU56" s="130">
        <v>64695.153967684986</v>
      </c>
      <c r="BX56" s="87"/>
    </row>
    <row r="57" spans="1:76">
      <c r="A57" s="33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27.139061012355928</v>
      </c>
      <c r="AX57" s="81">
        <v>772.05193150609512</v>
      </c>
      <c r="AY57" s="81">
        <v>85.195534030467456</v>
      </c>
      <c r="AZ57" s="81">
        <v>0</v>
      </c>
      <c r="BA57" s="81">
        <v>0</v>
      </c>
      <c r="BB57" s="81">
        <v>0</v>
      </c>
      <c r="BC57" s="81">
        <v>0</v>
      </c>
      <c r="BD57" s="81">
        <v>24.131531722931612</v>
      </c>
      <c r="BE57" s="81">
        <v>0</v>
      </c>
      <c r="BF57" s="81">
        <v>0</v>
      </c>
      <c r="BG57" s="81">
        <v>0</v>
      </c>
      <c r="BH57" s="81">
        <v>32.070162792022863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129">
        <v>940.58822106387299</v>
      </c>
      <c r="BQ57" s="81">
        <v>130.72538542572534</v>
      </c>
      <c r="BR57" s="129">
        <v>1071.3136064895984</v>
      </c>
      <c r="BS57" s="81">
        <v>0</v>
      </c>
      <c r="BT57" s="81">
        <v>83.695400103602992</v>
      </c>
      <c r="BU57" s="130">
        <v>1155.0090065932013</v>
      </c>
      <c r="BX57" s="87"/>
    </row>
    <row r="58" spans="1:76">
      <c r="A58" s="33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27.505266656841759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17.657485815791627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7800.6680848890101</v>
      </c>
      <c r="AZ58" s="81">
        <v>0</v>
      </c>
      <c r="BA58" s="81">
        <v>0</v>
      </c>
      <c r="BB58" s="81">
        <v>0</v>
      </c>
      <c r="BC58" s="81">
        <v>0</v>
      </c>
      <c r="BD58" s="81">
        <v>60.187968352081434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129">
        <v>7906.0188057137248</v>
      </c>
      <c r="BQ58" s="81">
        <v>1419.8821367472374</v>
      </c>
      <c r="BR58" s="129">
        <v>9325.9009424609612</v>
      </c>
      <c r="BS58" s="81">
        <v>0</v>
      </c>
      <c r="BT58" s="81">
        <v>243.95621552415474</v>
      </c>
      <c r="BU58" s="130">
        <v>9569.8571579851159</v>
      </c>
      <c r="BX58" s="87"/>
    </row>
    <row r="59" spans="1:76">
      <c r="A59" s="33" t="s">
        <v>483</v>
      </c>
      <c r="B59" s="22" t="s">
        <v>350</v>
      </c>
      <c r="C59" s="90" t="s">
        <v>154</v>
      </c>
      <c r="D59" s="81">
        <v>1598.555902148853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424.15378105572131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0.32449409033147364</v>
      </c>
      <c r="AE59" s="81">
        <v>0</v>
      </c>
      <c r="AF59" s="81">
        <v>103.08717011456409</v>
      </c>
      <c r="AG59" s="81">
        <v>8.5178966529398608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2.6177202828731039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0.5483752845215204</v>
      </c>
      <c r="AW59" s="81">
        <v>0</v>
      </c>
      <c r="AX59" s="81">
        <v>0</v>
      </c>
      <c r="AY59" s="81">
        <v>0</v>
      </c>
      <c r="AZ59" s="81">
        <v>3776.2986218269448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1.1686799881092875</v>
      </c>
      <c r="BJ59" s="81">
        <v>0</v>
      </c>
      <c r="BK59" s="81">
        <v>0</v>
      </c>
      <c r="BL59" s="81">
        <v>6.8446439684092688</v>
      </c>
      <c r="BM59" s="81">
        <v>1.2544044053379186</v>
      </c>
      <c r="BN59" s="81">
        <v>0</v>
      </c>
      <c r="BO59" s="81">
        <v>0</v>
      </c>
      <c r="BP59" s="129">
        <v>5923.3716898186049</v>
      </c>
      <c r="BQ59" s="81">
        <v>1554.1731147662938</v>
      </c>
      <c r="BR59" s="129">
        <v>7477.5448045848989</v>
      </c>
      <c r="BS59" s="81">
        <v>114.32836254654104</v>
      </c>
      <c r="BT59" s="81">
        <v>87.464060044538442</v>
      </c>
      <c r="BU59" s="130">
        <v>7679.3372271759781</v>
      </c>
      <c r="BX59" s="87"/>
    </row>
    <row r="60" spans="1:76">
      <c r="A60" s="33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0.44905080465285269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799.96848609489018</v>
      </c>
      <c r="AE60" s="81">
        <v>0</v>
      </c>
      <c r="AF60" s="81">
        <v>9.8973908547336595</v>
      </c>
      <c r="AG60" s="81">
        <v>1.7990192707742048</v>
      </c>
      <c r="AH60" s="81">
        <v>778.17852759361438</v>
      </c>
      <c r="AI60" s="81">
        <v>4.4050477134977459</v>
      </c>
      <c r="AJ60" s="81">
        <v>0</v>
      </c>
      <c r="AK60" s="81">
        <v>5.0550292770320464</v>
      </c>
      <c r="AL60" s="81">
        <v>0</v>
      </c>
      <c r="AM60" s="81">
        <v>34.160714280501033</v>
      </c>
      <c r="AN60" s="81">
        <v>0</v>
      </c>
      <c r="AO60" s="81">
        <v>9.0456932343446521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1219.545880700146</v>
      </c>
      <c r="BB60" s="81">
        <v>0</v>
      </c>
      <c r="BC60" s="81">
        <v>32.289733203122609</v>
      </c>
      <c r="BD60" s="81">
        <v>0</v>
      </c>
      <c r="BE60" s="81">
        <v>0</v>
      </c>
      <c r="BF60" s="81">
        <v>105.86041555339416</v>
      </c>
      <c r="BG60" s="81">
        <v>0</v>
      </c>
      <c r="BH60" s="81">
        <v>0</v>
      </c>
      <c r="BI60" s="81">
        <v>0</v>
      </c>
      <c r="BJ60" s="81">
        <v>0.84718618923633748</v>
      </c>
      <c r="BK60" s="81">
        <v>0</v>
      </c>
      <c r="BL60" s="81">
        <v>4.095856057783136</v>
      </c>
      <c r="BM60" s="81">
        <v>0</v>
      </c>
      <c r="BN60" s="81">
        <v>0</v>
      </c>
      <c r="BO60" s="81">
        <v>0</v>
      </c>
      <c r="BP60" s="129">
        <v>3005.5980308277231</v>
      </c>
      <c r="BQ60" s="81">
        <v>6009.5766225696625</v>
      </c>
      <c r="BR60" s="129">
        <v>9015.1746533973856</v>
      </c>
      <c r="BS60" s="81">
        <v>0</v>
      </c>
      <c r="BT60" s="81">
        <v>31.207804307471985</v>
      </c>
      <c r="BU60" s="130">
        <v>9046.3824577048581</v>
      </c>
      <c r="BW60" s="77" t="s">
        <v>18</v>
      </c>
      <c r="BX60" s="87"/>
    </row>
    <row r="61" spans="1:76">
      <c r="A61" s="33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572.81031079313232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129">
        <v>572.81031079313232</v>
      </c>
      <c r="BQ61" s="81">
        <v>0</v>
      </c>
      <c r="BR61" s="129">
        <v>572.81031079313232</v>
      </c>
      <c r="BS61" s="81">
        <v>0</v>
      </c>
      <c r="BT61" s="81">
        <v>11.956146275276529</v>
      </c>
      <c r="BU61" s="130">
        <v>584.76645706840884</v>
      </c>
      <c r="BX61" s="87"/>
    </row>
    <row r="62" spans="1:76">
      <c r="A62" s="33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0</v>
      </c>
      <c r="G62" s="81">
        <v>19.473063922063925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1.0821462550084824</v>
      </c>
      <c r="AE62" s="81">
        <v>0</v>
      </c>
      <c r="AF62" s="81">
        <v>0</v>
      </c>
      <c r="AG62" s="81">
        <v>5.0733268381473051</v>
      </c>
      <c r="AH62" s="81">
        <v>358.18197963133935</v>
      </c>
      <c r="AI62" s="81">
        <v>0</v>
      </c>
      <c r="AJ62" s="81">
        <v>0</v>
      </c>
      <c r="AK62" s="81">
        <v>4.5000357882202282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2.1853730128232343</v>
      </c>
      <c r="AV62" s="81">
        <v>3.5032981176559135</v>
      </c>
      <c r="AW62" s="81">
        <v>6.5499630503577713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21943.989270213628</v>
      </c>
      <c r="BD62" s="81">
        <v>4.4342627651843616</v>
      </c>
      <c r="BE62" s="81">
        <v>0</v>
      </c>
      <c r="BF62" s="81">
        <v>0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129">
        <v>22348.972719594429</v>
      </c>
      <c r="BQ62" s="81">
        <v>7404.2147699967718</v>
      </c>
      <c r="BR62" s="129">
        <v>29753.187489591201</v>
      </c>
      <c r="BS62" s="81">
        <v>0</v>
      </c>
      <c r="BT62" s="81">
        <v>72.480216858161967</v>
      </c>
      <c r="BU62" s="130">
        <v>29825.667706449363</v>
      </c>
      <c r="BX62" s="87"/>
    </row>
    <row r="63" spans="1:76">
      <c r="A63" s="33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0.99251955201297637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325.73115351856751</v>
      </c>
      <c r="AD63" s="81">
        <v>62.650789586953223</v>
      </c>
      <c r="AE63" s="81">
        <v>0</v>
      </c>
      <c r="AF63" s="81">
        <v>147.15298055578873</v>
      </c>
      <c r="AG63" s="81">
        <v>16.186548708765336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2.8950572641270531</v>
      </c>
      <c r="AQ63" s="81">
        <v>673.06459914476864</v>
      </c>
      <c r="AR63" s="81">
        <v>0</v>
      </c>
      <c r="AS63" s="81">
        <v>0</v>
      </c>
      <c r="AT63" s="81">
        <v>0</v>
      </c>
      <c r="AU63" s="81">
        <v>30.500906081077119</v>
      </c>
      <c r="AV63" s="81">
        <v>661.39775454165999</v>
      </c>
      <c r="AW63" s="81">
        <v>150.10481532938621</v>
      </c>
      <c r="AX63" s="81">
        <v>0</v>
      </c>
      <c r="AY63" s="81">
        <v>0</v>
      </c>
      <c r="AZ63" s="81">
        <v>0</v>
      </c>
      <c r="BA63" s="81">
        <v>3.2328848673455615</v>
      </c>
      <c r="BB63" s="81">
        <v>3.0115278439719342</v>
      </c>
      <c r="BC63" s="81">
        <v>0</v>
      </c>
      <c r="BD63" s="81">
        <v>59024.789852599111</v>
      </c>
      <c r="BE63" s="81">
        <v>0</v>
      </c>
      <c r="BF63" s="81">
        <v>0</v>
      </c>
      <c r="BG63" s="81">
        <v>0</v>
      </c>
      <c r="BH63" s="81">
        <v>0</v>
      </c>
      <c r="BI63" s="81">
        <v>343.73047479906808</v>
      </c>
      <c r="BJ63" s="81">
        <v>0</v>
      </c>
      <c r="BK63" s="81">
        <v>0</v>
      </c>
      <c r="BL63" s="81">
        <v>0</v>
      </c>
      <c r="BM63" s="81">
        <v>27.498994379089954</v>
      </c>
      <c r="BN63" s="81">
        <v>0</v>
      </c>
      <c r="BO63" s="81">
        <v>0</v>
      </c>
      <c r="BP63" s="129">
        <v>61472.940858771697</v>
      </c>
      <c r="BQ63" s="81">
        <v>4324.8961535568442</v>
      </c>
      <c r="BR63" s="129">
        <v>65797.837012328542</v>
      </c>
      <c r="BS63" s="81">
        <v>0</v>
      </c>
      <c r="BT63" s="81">
        <v>412.85287318996836</v>
      </c>
      <c r="BU63" s="130">
        <v>66210.689885518514</v>
      </c>
      <c r="BX63" s="87"/>
    </row>
    <row r="64" spans="1:76">
      <c r="A64" s="33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101534.46833438209</v>
      </c>
      <c r="BF64" s="81">
        <v>0</v>
      </c>
      <c r="BG64" s="81">
        <v>0</v>
      </c>
      <c r="BH64" s="81">
        <v>0</v>
      </c>
      <c r="BI64" s="81">
        <v>0</v>
      </c>
      <c r="BJ64" s="81">
        <v>62.82583132531596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129">
        <v>101597.29416570741</v>
      </c>
      <c r="BQ64" s="81">
        <v>12921.312095936519</v>
      </c>
      <c r="BR64" s="129">
        <v>114518.60626164393</v>
      </c>
      <c r="BS64" s="81">
        <v>0</v>
      </c>
      <c r="BT64" s="81">
        <v>38.698127517847006</v>
      </c>
      <c r="BU64" s="130">
        <v>114557.30438916177</v>
      </c>
      <c r="BX64" s="87"/>
    </row>
    <row r="65" spans="1:77">
      <c r="A65" s="33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34.085439147967605</v>
      </c>
      <c r="AE65" s="81">
        <v>9.6875601698945903</v>
      </c>
      <c r="AF65" s="81">
        <v>0</v>
      </c>
      <c r="AG65" s="81">
        <v>61.441324543951744</v>
      </c>
      <c r="AH65" s="81">
        <v>18.08023343856058</v>
      </c>
      <c r="AI65" s="81">
        <v>0</v>
      </c>
      <c r="AJ65" s="81">
        <v>0</v>
      </c>
      <c r="AK65" s="81">
        <v>3.0792223948423376</v>
      </c>
      <c r="AL65" s="81">
        <v>0</v>
      </c>
      <c r="AM65" s="81">
        <v>1.7896418473890023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5.7609552429927318</v>
      </c>
      <c r="AV65" s="81">
        <v>538.61297649355151</v>
      </c>
      <c r="AW65" s="81">
        <v>0</v>
      </c>
      <c r="AX65" s="81">
        <v>0</v>
      </c>
      <c r="AY65" s="81">
        <v>0</v>
      </c>
      <c r="AZ65" s="81">
        <v>10.670685577173897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54012.910732349468</v>
      </c>
      <c r="BG65" s="81">
        <v>0</v>
      </c>
      <c r="BH65" s="81">
        <v>42.033958070330513</v>
      </c>
      <c r="BI65" s="81">
        <v>0</v>
      </c>
      <c r="BJ65" s="81">
        <v>0</v>
      </c>
      <c r="BK65" s="81">
        <v>0</v>
      </c>
      <c r="BL65" s="81">
        <v>0</v>
      </c>
      <c r="BM65" s="81">
        <v>3.3780143468355077</v>
      </c>
      <c r="BN65" s="81">
        <v>0</v>
      </c>
      <c r="BO65" s="81">
        <v>0</v>
      </c>
      <c r="BP65" s="129">
        <v>54741.530743622956</v>
      </c>
      <c r="BQ65" s="81">
        <v>2067.0446595434223</v>
      </c>
      <c r="BR65" s="129">
        <v>56808.575403166382</v>
      </c>
      <c r="BS65" s="81">
        <v>0</v>
      </c>
      <c r="BT65" s="81">
        <v>22.374757410177072</v>
      </c>
      <c r="BU65" s="130">
        <v>56830.950160576562</v>
      </c>
      <c r="BX65" s="87"/>
    </row>
    <row r="66" spans="1:77">
      <c r="A66" s="33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18.330884550404587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17.224908154377548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7.8145557816075382</v>
      </c>
      <c r="BA66" s="81">
        <v>0</v>
      </c>
      <c r="BB66" s="81">
        <v>0</v>
      </c>
      <c r="BC66" s="81">
        <v>0</v>
      </c>
      <c r="BD66" s="81">
        <v>96.775069516445228</v>
      </c>
      <c r="BE66" s="81">
        <v>0</v>
      </c>
      <c r="BF66" s="81">
        <v>0</v>
      </c>
      <c r="BG66" s="81">
        <v>52143.131741559562</v>
      </c>
      <c r="BH66" s="81">
        <v>0</v>
      </c>
      <c r="BI66" s="81">
        <v>0</v>
      </c>
      <c r="BJ66" s="81">
        <v>22.858496363878263</v>
      </c>
      <c r="BK66" s="81">
        <v>0</v>
      </c>
      <c r="BL66" s="81">
        <v>0</v>
      </c>
      <c r="BM66" s="81">
        <v>9.1444865611157056</v>
      </c>
      <c r="BN66" s="81">
        <v>0</v>
      </c>
      <c r="BO66" s="81">
        <v>0</v>
      </c>
      <c r="BP66" s="129">
        <v>52315.280142487398</v>
      </c>
      <c r="BQ66" s="81">
        <v>9742.1158975725157</v>
      </c>
      <c r="BR66" s="129">
        <v>62057.396040059917</v>
      </c>
      <c r="BS66" s="81">
        <v>0</v>
      </c>
      <c r="BT66" s="81">
        <v>36.095270399265559</v>
      </c>
      <c r="BU66" s="130">
        <v>62093.491310459183</v>
      </c>
      <c r="BX66" s="87"/>
    </row>
    <row r="67" spans="1:77">
      <c r="A67" s="33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1.7600712896078892</v>
      </c>
      <c r="BD67" s="81">
        <v>0</v>
      </c>
      <c r="BE67" s="81">
        <v>0</v>
      </c>
      <c r="BF67" s="81">
        <v>0</v>
      </c>
      <c r="BG67" s="81">
        <v>0</v>
      </c>
      <c r="BH67" s="81">
        <v>1932.4763624480238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129">
        <v>1934.2364337376316</v>
      </c>
      <c r="BQ67" s="81">
        <v>0</v>
      </c>
      <c r="BR67" s="129">
        <v>1934.2364337376316</v>
      </c>
      <c r="BS67" s="81">
        <v>0</v>
      </c>
      <c r="BT67" s="81">
        <v>3.2234592350338152</v>
      </c>
      <c r="BU67" s="130">
        <v>1937.4598929726653</v>
      </c>
      <c r="BX67" s="87"/>
    </row>
    <row r="68" spans="1:77">
      <c r="A68" s="33" t="s">
        <v>492</v>
      </c>
      <c r="B68" s="20" t="s">
        <v>391</v>
      </c>
      <c r="C68" s="91" t="s">
        <v>160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2.9328329353481042</v>
      </c>
      <c r="AN68" s="81">
        <v>4.5375926997304833E-2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68.202683562233148</v>
      </c>
      <c r="BB68" s="81">
        <v>0</v>
      </c>
      <c r="BC68" s="81">
        <v>0</v>
      </c>
      <c r="BD68" s="81">
        <v>3.0084431395311575</v>
      </c>
      <c r="BE68" s="81">
        <v>0</v>
      </c>
      <c r="BF68" s="81">
        <v>4.2931276057270802</v>
      </c>
      <c r="BG68" s="81">
        <v>0</v>
      </c>
      <c r="BH68" s="81">
        <v>0</v>
      </c>
      <c r="BI68" s="81">
        <v>18046.778515251171</v>
      </c>
      <c r="BJ68" s="81">
        <v>0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129">
        <v>18125.260978421007</v>
      </c>
      <c r="BQ68" s="81">
        <v>7790.4567987463479</v>
      </c>
      <c r="BR68" s="129">
        <v>25915.717777167356</v>
      </c>
      <c r="BS68" s="81">
        <v>19.846031993881894</v>
      </c>
      <c r="BT68" s="81">
        <v>5617.5236370068915</v>
      </c>
      <c r="BU68" s="130">
        <v>31553.087446168131</v>
      </c>
      <c r="BX68" s="87"/>
    </row>
    <row r="69" spans="1:77">
      <c r="A69" s="33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</v>
      </c>
      <c r="H69" s="81">
        <v>6.6194413745041175E-2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44.135507451973105</v>
      </c>
      <c r="AE69" s="81">
        <v>1.3098573673490133</v>
      </c>
      <c r="AF69" s="81">
        <v>0.23281027505933724</v>
      </c>
      <c r="AG69" s="81">
        <v>0.1481670066020562</v>
      </c>
      <c r="AH69" s="81">
        <v>42.897109593835552</v>
      </c>
      <c r="AI69" s="81">
        <v>0</v>
      </c>
      <c r="AJ69" s="81">
        <v>0</v>
      </c>
      <c r="AK69" s="81">
        <v>0</v>
      </c>
      <c r="AL69" s="81">
        <v>0</v>
      </c>
      <c r="AM69" s="81">
        <v>10.257011630365691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35.019595067942213</v>
      </c>
      <c r="AW69" s="81">
        <v>0</v>
      </c>
      <c r="AX69" s="81">
        <v>0</v>
      </c>
      <c r="AY69" s="81">
        <v>0</v>
      </c>
      <c r="AZ69" s="81">
        <v>0</v>
      </c>
      <c r="BA69" s="81">
        <v>0.6815254895656162</v>
      </c>
      <c r="BB69" s="81">
        <v>0</v>
      </c>
      <c r="BC69" s="81">
        <v>6.5829177018722707</v>
      </c>
      <c r="BD69" s="81">
        <v>0</v>
      </c>
      <c r="BE69" s="81">
        <v>0</v>
      </c>
      <c r="BF69" s="81">
        <v>6.991640641418325</v>
      </c>
      <c r="BG69" s="81">
        <v>0</v>
      </c>
      <c r="BH69" s="81">
        <v>0</v>
      </c>
      <c r="BI69" s="81">
        <v>9.4642916375411659</v>
      </c>
      <c r="BJ69" s="81">
        <v>2907.0453825359896</v>
      </c>
      <c r="BK69" s="81">
        <v>0</v>
      </c>
      <c r="BL69" s="81">
        <v>0</v>
      </c>
      <c r="BM69" s="81">
        <v>53.715025860238818</v>
      </c>
      <c r="BN69" s="81">
        <v>0</v>
      </c>
      <c r="BO69" s="81">
        <v>0</v>
      </c>
      <c r="BP69" s="129">
        <v>3118.5470366734976</v>
      </c>
      <c r="BQ69" s="81">
        <v>15784.627407038617</v>
      </c>
      <c r="BR69" s="129">
        <v>18903.174443712116</v>
      </c>
      <c r="BS69" s="81">
        <v>0</v>
      </c>
      <c r="BT69" s="81">
        <v>18.174930789259999</v>
      </c>
      <c r="BU69" s="130">
        <v>18921.349374501377</v>
      </c>
      <c r="BX69" s="87"/>
    </row>
    <row r="70" spans="1:77">
      <c r="A70" s="33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0</v>
      </c>
      <c r="BJ70" s="81">
        <v>0</v>
      </c>
      <c r="BK70" s="81">
        <v>14099.726758624076</v>
      </c>
      <c r="BL70" s="81">
        <v>0</v>
      </c>
      <c r="BM70" s="81">
        <v>0</v>
      </c>
      <c r="BN70" s="81">
        <v>0</v>
      </c>
      <c r="BO70" s="81">
        <v>0</v>
      </c>
      <c r="BP70" s="129">
        <v>14099.726758624076</v>
      </c>
      <c r="BQ70" s="81">
        <v>473.09881191670678</v>
      </c>
      <c r="BR70" s="129">
        <v>14572.825570540783</v>
      </c>
      <c r="BS70" s="81">
        <v>0</v>
      </c>
      <c r="BT70" s="81">
        <v>27.241557597673978</v>
      </c>
      <c r="BU70" s="130">
        <v>14600.067128138457</v>
      </c>
      <c r="BX70" s="87"/>
    </row>
    <row r="71" spans="1:77">
      <c r="A71" s="33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13.538364605729452</v>
      </c>
      <c r="J71" s="81">
        <v>0</v>
      </c>
      <c r="K71" s="81">
        <v>0</v>
      </c>
      <c r="L71" s="81">
        <v>3.6603094263665108</v>
      </c>
      <c r="M71" s="81">
        <v>0</v>
      </c>
      <c r="N71" s="81">
        <v>0</v>
      </c>
      <c r="O71" s="81">
        <v>0</v>
      </c>
      <c r="P71" s="81">
        <v>1.1549451895224423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22.078177452602908</v>
      </c>
      <c r="AH71" s="81">
        <v>1.1455691061058459</v>
      </c>
      <c r="AI71" s="81">
        <v>0</v>
      </c>
      <c r="AJ71" s="81">
        <v>0</v>
      </c>
      <c r="AK71" s="81">
        <v>0</v>
      </c>
      <c r="AL71" s="81">
        <v>0</v>
      </c>
      <c r="AM71" s="81">
        <v>3.6109975062027155</v>
      </c>
      <c r="AN71" s="81">
        <v>0</v>
      </c>
      <c r="AO71" s="81">
        <v>0</v>
      </c>
      <c r="AP71" s="81">
        <v>0</v>
      </c>
      <c r="AQ71" s="81">
        <v>0.80609984580024685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3.7537451682255236</v>
      </c>
      <c r="AZ71" s="81">
        <v>0</v>
      </c>
      <c r="BA71" s="81">
        <v>0</v>
      </c>
      <c r="BB71" s="81">
        <v>0</v>
      </c>
      <c r="BC71" s="81">
        <v>0</v>
      </c>
      <c r="BD71" s="81">
        <v>0</v>
      </c>
      <c r="BE71" s="81">
        <v>0</v>
      </c>
      <c r="BF71" s="81">
        <v>56.534265766510615</v>
      </c>
      <c r="BG71" s="81">
        <v>0</v>
      </c>
      <c r="BH71" s="81">
        <v>0</v>
      </c>
      <c r="BI71" s="81">
        <v>3.0927263099965292</v>
      </c>
      <c r="BJ71" s="81">
        <v>0</v>
      </c>
      <c r="BK71" s="81">
        <v>0</v>
      </c>
      <c r="BL71" s="81">
        <v>7230.5855562013321</v>
      </c>
      <c r="BM71" s="81">
        <v>14.671644252562722</v>
      </c>
      <c r="BN71" s="81">
        <v>0</v>
      </c>
      <c r="BO71" s="81">
        <v>0</v>
      </c>
      <c r="BP71" s="129">
        <v>7354.6324008309575</v>
      </c>
      <c r="BQ71" s="81">
        <v>0</v>
      </c>
      <c r="BR71" s="129">
        <v>7354.6324008309575</v>
      </c>
      <c r="BS71" s="81">
        <v>0</v>
      </c>
      <c r="BT71" s="81">
        <v>44.994961873922001</v>
      </c>
      <c r="BU71" s="130">
        <v>7399.6273627048795</v>
      </c>
      <c r="BX71" s="87"/>
    </row>
    <row r="72" spans="1:77">
      <c r="A72" s="33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0.78494165409531769</v>
      </c>
      <c r="H72" s="81">
        <v>0</v>
      </c>
      <c r="I72" s="81">
        <v>0</v>
      </c>
      <c r="J72" s="81">
        <v>0.63605045014933292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144.74626946650235</v>
      </c>
      <c r="AD72" s="81">
        <v>409.59610325029558</v>
      </c>
      <c r="AE72" s="81">
        <v>0</v>
      </c>
      <c r="AF72" s="81">
        <v>0</v>
      </c>
      <c r="AG72" s="81">
        <v>3.7497293552494173</v>
      </c>
      <c r="AH72" s="81">
        <v>3.8398964450475286</v>
      </c>
      <c r="AI72" s="81">
        <v>0</v>
      </c>
      <c r="AJ72" s="81">
        <v>0</v>
      </c>
      <c r="AK72" s="81">
        <v>0</v>
      </c>
      <c r="AL72" s="81">
        <v>0</v>
      </c>
      <c r="AM72" s="81">
        <v>11.712430545622196</v>
      </c>
      <c r="AN72" s="81">
        <v>0</v>
      </c>
      <c r="AO72" s="81">
        <v>1.4684772318556438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22.060329104198605</v>
      </c>
      <c r="BB72" s="81">
        <v>0</v>
      </c>
      <c r="BC72" s="81">
        <v>0</v>
      </c>
      <c r="BD72" s="81">
        <v>0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63.52049491637711</v>
      </c>
      <c r="BK72" s="81">
        <v>0</v>
      </c>
      <c r="BL72" s="81">
        <v>154.68388357940626</v>
      </c>
      <c r="BM72" s="81">
        <v>7295.8701605196629</v>
      </c>
      <c r="BN72" s="81">
        <v>0</v>
      </c>
      <c r="BO72" s="81">
        <v>0</v>
      </c>
      <c r="BP72" s="129">
        <v>8112.6687665184618</v>
      </c>
      <c r="BQ72" s="81">
        <v>15160.066324886197</v>
      </c>
      <c r="BR72" s="129">
        <v>23272.735091404658</v>
      </c>
      <c r="BS72" s="81">
        <v>0</v>
      </c>
      <c r="BT72" s="81">
        <v>84.536212035808973</v>
      </c>
      <c r="BU72" s="130">
        <v>23357.271303440466</v>
      </c>
      <c r="BX72" s="87"/>
    </row>
    <row r="73" spans="1:77">
      <c r="A73" s="33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187.77808120174029</v>
      </c>
      <c r="BO73" s="81">
        <v>0</v>
      </c>
      <c r="BP73" s="129">
        <v>187.77808120174029</v>
      </c>
      <c r="BQ73" s="81">
        <v>24.117523473401484</v>
      </c>
      <c r="BR73" s="129">
        <v>211.89560467514178</v>
      </c>
      <c r="BS73" s="81">
        <v>0</v>
      </c>
      <c r="BT73" s="81">
        <v>2.9883457760231626E-2</v>
      </c>
      <c r="BU73" s="130">
        <v>211.92548813290202</v>
      </c>
      <c r="BX73" s="87"/>
    </row>
    <row r="74" spans="1:77">
      <c r="A74" s="33" t="s">
        <v>498</v>
      </c>
      <c r="B74" s="109" t="s">
        <v>395</v>
      </c>
      <c r="C74" s="11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129">
        <v>0</v>
      </c>
      <c r="BS74" s="81">
        <v>0</v>
      </c>
      <c r="BT74" s="81">
        <v>0</v>
      </c>
      <c r="BU74" s="130">
        <v>0</v>
      </c>
      <c r="BX74" s="87"/>
    </row>
    <row r="75" spans="1:77" s="24" customFormat="1">
      <c r="A75" s="127" t="s">
        <v>1</v>
      </c>
      <c r="B75" s="111" t="s">
        <v>117</v>
      </c>
      <c r="C75" s="111"/>
      <c r="D75" s="94">
        <v>385713.23647595273</v>
      </c>
      <c r="E75" s="94">
        <v>7989.1550834242953</v>
      </c>
      <c r="F75" s="94">
        <v>6963.3511091353839</v>
      </c>
      <c r="G75" s="94">
        <v>66075.864729949157</v>
      </c>
      <c r="H75" s="94">
        <v>74241.475380811869</v>
      </c>
      <c r="I75" s="94">
        <v>52194.16937540409</v>
      </c>
      <c r="J75" s="94">
        <v>5380.7665586270869</v>
      </c>
      <c r="K75" s="94">
        <v>4570.9114132127252</v>
      </c>
      <c r="L75" s="94">
        <v>6756.2171891298558</v>
      </c>
      <c r="M75" s="94">
        <v>739.00548156904324</v>
      </c>
      <c r="N75" s="94">
        <v>2877.8063457463518</v>
      </c>
      <c r="O75" s="94">
        <v>3058.7585990913176</v>
      </c>
      <c r="P75" s="94">
        <v>6075.9781775736228</v>
      </c>
      <c r="Q75" s="94">
        <v>33287.716377606572</v>
      </c>
      <c r="R75" s="94">
        <v>34235.857856021627</v>
      </c>
      <c r="S75" s="94">
        <v>27099.937560212402</v>
      </c>
      <c r="T75" s="94">
        <v>141.16901125423607</v>
      </c>
      <c r="U75" s="94">
        <v>1743.9240052903476</v>
      </c>
      <c r="V75" s="94">
        <v>670.05232727574742</v>
      </c>
      <c r="W75" s="94">
        <v>0</v>
      </c>
      <c r="X75" s="94">
        <v>0</v>
      </c>
      <c r="Y75" s="94">
        <v>11770.124294607534</v>
      </c>
      <c r="Z75" s="94">
        <v>2887.0516257248737</v>
      </c>
      <c r="AA75" s="94">
        <v>45418.682504480683</v>
      </c>
      <c r="AB75" s="94">
        <v>10256.58608895985</v>
      </c>
      <c r="AC75" s="94">
        <v>12959.867973781207</v>
      </c>
      <c r="AD75" s="94">
        <v>385851.1985521288</v>
      </c>
      <c r="AE75" s="94">
        <v>31343.454307808435</v>
      </c>
      <c r="AF75" s="94">
        <v>168147.39438575547</v>
      </c>
      <c r="AG75" s="94">
        <v>97414.453862843773</v>
      </c>
      <c r="AH75" s="94">
        <v>37044.446765120025</v>
      </c>
      <c r="AI75" s="94">
        <v>7128.9721609782173</v>
      </c>
      <c r="AJ75" s="94">
        <v>2596.7294456670502</v>
      </c>
      <c r="AK75" s="94">
        <v>24095.55871748682</v>
      </c>
      <c r="AL75" s="94">
        <v>5809.2956979584087</v>
      </c>
      <c r="AM75" s="94">
        <v>63215.677366266274</v>
      </c>
      <c r="AN75" s="94">
        <v>2070.5888176169319</v>
      </c>
      <c r="AO75" s="94">
        <v>20802.556225012984</v>
      </c>
      <c r="AP75" s="94">
        <v>73485.422130959574</v>
      </c>
      <c r="AQ75" s="94">
        <v>14213.447676220034</v>
      </c>
      <c r="AR75" s="94">
        <v>52536.088994148071</v>
      </c>
      <c r="AS75" s="94">
        <v>9177.5769991678517</v>
      </c>
      <c r="AT75" s="94">
        <v>0</v>
      </c>
      <c r="AU75" s="94">
        <v>99289.367322820792</v>
      </c>
      <c r="AV75" s="94">
        <v>35142.57042261547</v>
      </c>
      <c r="AW75" s="94">
        <v>60487.953901785062</v>
      </c>
      <c r="AX75" s="94">
        <v>802.94767881342534</v>
      </c>
      <c r="AY75" s="94">
        <v>8325.742290566428</v>
      </c>
      <c r="AZ75" s="94">
        <v>3873.4568255719591</v>
      </c>
      <c r="BA75" s="94">
        <v>1398.5652405474941</v>
      </c>
      <c r="BB75" s="94">
        <v>575.82183863710429</v>
      </c>
      <c r="BC75" s="94">
        <v>23401.115229148181</v>
      </c>
      <c r="BD75" s="94">
        <v>59968.281639412198</v>
      </c>
      <c r="BE75" s="94">
        <v>101534.46833438209</v>
      </c>
      <c r="BF75" s="94">
        <v>54937.642914899399</v>
      </c>
      <c r="BG75" s="94">
        <v>56003.749998439293</v>
      </c>
      <c r="BH75" s="94">
        <v>2006.5804833103771</v>
      </c>
      <c r="BI75" s="94">
        <v>18412.897598550699</v>
      </c>
      <c r="BJ75" s="94">
        <v>3107.1265064420286</v>
      </c>
      <c r="BK75" s="94">
        <v>14099.726758624076</v>
      </c>
      <c r="BL75" s="94">
        <v>9102.9421338994798</v>
      </c>
      <c r="BM75" s="94">
        <v>7516.4602286411837</v>
      </c>
      <c r="BN75" s="94">
        <v>187.77808120174029</v>
      </c>
      <c r="BO75" s="94">
        <v>0</v>
      </c>
      <c r="BP75" s="129">
        <v>2358215.7230782905</v>
      </c>
      <c r="BQ75" s="94">
        <v>719543.11361396068</v>
      </c>
      <c r="BR75" s="94">
        <v>3077758.8366922508</v>
      </c>
      <c r="BS75" s="94">
        <v>-7.3058004090853501E-11</v>
      </c>
      <c r="BT75" s="94">
        <v>205597.29803197444</v>
      </c>
      <c r="BU75" s="85">
        <v>3283356.1347242249</v>
      </c>
      <c r="BW75" s="77"/>
      <c r="BX75" s="87"/>
    </row>
    <row r="76" spans="1:77" s="24" customFormat="1" ht="15" customHeight="1">
      <c r="A76" s="33" t="s">
        <v>499</v>
      </c>
      <c r="B76" s="109" t="s">
        <v>353</v>
      </c>
      <c r="C76" s="90" t="s">
        <v>500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132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129">
        <v>0</v>
      </c>
      <c r="BQ76" s="151"/>
      <c r="BR76" s="152"/>
      <c r="BS76" s="152"/>
      <c r="BT76" s="152"/>
      <c r="BU76" s="153"/>
      <c r="BW76" s="79"/>
    </row>
    <row r="77" spans="1:77" s="24" customFormat="1" ht="15" customHeight="1">
      <c r="A77" s="33" t="s">
        <v>501</v>
      </c>
      <c r="B77" s="109" t="s">
        <v>396</v>
      </c>
      <c r="C77" s="90" t="s">
        <v>502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132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129">
        <v>0</v>
      </c>
      <c r="BQ77" s="151"/>
      <c r="BR77" s="152"/>
      <c r="BS77" s="152"/>
      <c r="BT77" s="152"/>
      <c r="BU77" s="153"/>
      <c r="BW77" s="79"/>
    </row>
    <row r="78" spans="1:77" s="24" customFormat="1" ht="15" customHeight="1" thickBot="1">
      <c r="A78" s="112" t="s">
        <v>503</v>
      </c>
      <c r="B78" s="113" t="s">
        <v>397</v>
      </c>
      <c r="C78" s="113" t="s">
        <v>167</v>
      </c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3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82"/>
      <c r="BQ78" s="154"/>
      <c r="BR78" s="155"/>
      <c r="BS78" s="155"/>
      <c r="BT78" s="155"/>
      <c r="BU78" s="156"/>
      <c r="BW78" s="79"/>
    </row>
    <row r="79" spans="1:77" s="24" customFormat="1">
      <c r="A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1:77" s="24" customFormat="1">
      <c r="A80" s="25"/>
      <c r="C80" s="25"/>
      <c r="BJ80" s="38"/>
      <c r="BP80" s="38"/>
      <c r="BQ80" s="38"/>
      <c r="BR80" s="38"/>
      <c r="BS80" s="38"/>
      <c r="BT80" s="38"/>
      <c r="BU80" s="38"/>
      <c r="BW80" s="79"/>
    </row>
    <row r="81" spans="1:75" s="24" customFormat="1">
      <c r="A81" s="25"/>
      <c r="C81" s="25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0"/>
      <c r="BQ81" s="79"/>
      <c r="BR81" s="79"/>
      <c r="BS81" s="79"/>
      <c r="BT81" s="79"/>
      <c r="BU81" s="79" t="s">
        <v>18</v>
      </c>
      <c r="BW81" s="79"/>
    </row>
    <row r="82" spans="1:75" s="24" customFormat="1">
      <c r="A82" s="25"/>
      <c r="C82" s="25"/>
      <c r="BJ82" s="38"/>
      <c r="BW82" s="79"/>
    </row>
    <row r="83" spans="1:75" s="24" customFormat="1">
      <c r="A83" s="25"/>
      <c r="C83" s="25"/>
      <c r="BJ83" s="38"/>
      <c r="BP83" s="38"/>
      <c r="BQ83" s="38"/>
      <c r="BT83" s="38"/>
      <c r="BW83" s="79"/>
    </row>
    <row r="84" spans="1:75" s="24" customFormat="1">
      <c r="A84" s="25"/>
      <c r="C84" s="25"/>
      <c r="AP84" s="24" t="s">
        <v>18</v>
      </c>
      <c r="BJ84" s="38"/>
      <c r="BW84" s="79"/>
    </row>
    <row r="85" spans="1:75" s="24" customFormat="1">
      <c r="A85" s="25"/>
      <c r="C85" s="25"/>
      <c r="BJ85" s="38"/>
      <c r="BP85" s="98"/>
      <c r="BQ85" s="98"/>
      <c r="BR85" s="98"/>
      <c r="BS85" s="98"/>
      <c r="BT85" s="98"/>
      <c r="BW85" s="79"/>
    </row>
    <row r="86" spans="1:75" s="24" customFormat="1">
      <c r="A86" s="25"/>
      <c r="C86" s="25"/>
      <c r="BJ86" s="38"/>
      <c r="BW86" s="79"/>
    </row>
    <row r="87" spans="1:75" s="24" customFormat="1">
      <c r="A87" s="25"/>
      <c r="C87" s="25"/>
      <c r="BJ87" s="38"/>
      <c r="BK87" s="24" t="s">
        <v>18</v>
      </c>
      <c r="BW87" s="79"/>
    </row>
    <row r="88" spans="1:75" s="24" customFormat="1">
      <c r="A88" s="25"/>
      <c r="C88" s="25"/>
      <c r="AP88" s="24" t="s">
        <v>18</v>
      </c>
      <c r="BJ88" s="38"/>
      <c r="BW88" s="79"/>
    </row>
    <row r="89" spans="1:75" s="24" customFormat="1">
      <c r="A89" s="25"/>
      <c r="C89" s="25"/>
      <c r="BJ89" s="38"/>
      <c r="BW89" s="79"/>
    </row>
    <row r="90" spans="1:75" s="24" customFormat="1">
      <c r="A90" s="25"/>
      <c r="C90" s="25"/>
      <c r="BJ90" s="38"/>
      <c r="BW90" s="79"/>
    </row>
    <row r="91" spans="1:75" s="24" customFormat="1">
      <c r="A91" s="25"/>
      <c r="C91" s="25"/>
      <c r="BJ91" s="38"/>
      <c r="BW91" s="79"/>
    </row>
    <row r="92" spans="1:75" s="24" customFormat="1">
      <c r="A92" s="25"/>
      <c r="C92" s="25"/>
      <c r="BJ92" s="38"/>
      <c r="BW92" s="79"/>
    </row>
    <row r="93" spans="1:75" s="24" customFormat="1">
      <c r="A93" s="25"/>
      <c r="C93" s="25"/>
      <c r="BJ93" s="38"/>
      <c r="BW93" s="79"/>
    </row>
    <row r="94" spans="1:75" s="24" customFormat="1">
      <c r="A94" s="25"/>
      <c r="C94" s="25"/>
      <c r="BJ94" s="38"/>
      <c r="BW94" s="79"/>
    </row>
    <row r="95" spans="1:75" s="24" customFormat="1">
      <c r="A95" s="25"/>
      <c r="C95" s="25"/>
      <c r="BJ95" s="38"/>
      <c r="BW95" s="79"/>
    </row>
    <row r="96" spans="1:75" s="24" customFormat="1">
      <c r="A96" s="25"/>
      <c r="C96" s="25"/>
      <c r="BJ96" s="38"/>
      <c r="BW96" s="79"/>
    </row>
    <row r="97" spans="1:75" s="24" customFormat="1">
      <c r="A97" s="25"/>
      <c r="C97" s="25"/>
      <c r="BJ97" s="38"/>
      <c r="BW97" s="79"/>
    </row>
    <row r="98" spans="1:75" s="24" customFormat="1">
      <c r="A98" s="25"/>
      <c r="C98" s="25"/>
      <c r="BJ98" s="38"/>
      <c r="BW98" s="79"/>
    </row>
    <row r="99" spans="1:75" s="24" customFormat="1">
      <c r="A99" s="25"/>
      <c r="C99" s="25"/>
      <c r="BJ99" s="38"/>
      <c r="BW99" s="79"/>
    </row>
    <row r="100" spans="1:75" s="24" customFormat="1">
      <c r="A100" s="25"/>
      <c r="C100" s="25"/>
      <c r="BJ100" s="38"/>
      <c r="BW100" s="79"/>
    </row>
    <row r="101" spans="1:75" s="24" customFormat="1">
      <c r="A101" s="25"/>
      <c r="C101" s="25"/>
      <c r="BJ101" s="38"/>
      <c r="BW101" s="79"/>
    </row>
    <row r="102" spans="1:75" s="24" customFormat="1">
      <c r="A102" s="25"/>
      <c r="C102" s="25"/>
      <c r="BJ102" s="38"/>
      <c r="BW102" s="79"/>
    </row>
    <row r="103" spans="1:75" s="24" customFormat="1">
      <c r="A103" s="25"/>
      <c r="C103" s="25"/>
      <c r="BJ103" s="38"/>
      <c r="BW103" s="79"/>
    </row>
    <row r="104" spans="1:75" s="24" customFormat="1">
      <c r="A104" s="25"/>
      <c r="C104" s="25"/>
      <c r="BJ104" s="38"/>
      <c r="BW104" s="79"/>
    </row>
    <row r="105" spans="1:75" s="24" customFormat="1">
      <c r="A105" s="25"/>
      <c r="C105" s="25"/>
      <c r="BJ105" s="38"/>
      <c r="BW105" s="79"/>
    </row>
    <row r="106" spans="1:75" s="24" customFormat="1">
      <c r="A106" s="25"/>
      <c r="C106" s="25"/>
      <c r="BJ106" s="38"/>
      <c r="BW106" s="79"/>
    </row>
    <row r="107" spans="1:75" s="24" customFormat="1">
      <c r="A107" s="25"/>
      <c r="C107" s="25"/>
      <c r="BJ107" s="38"/>
      <c r="BW107" s="79"/>
    </row>
    <row r="108" spans="1:75" s="24" customFormat="1">
      <c r="A108" s="25"/>
      <c r="C108" s="25"/>
      <c r="BJ108" s="38"/>
      <c r="BW108" s="79"/>
    </row>
    <row r="109" spans="1:75" s="24" customFormat="1">
      <c r="A109" s="25"/>
      <c r="C109" s="25"/>
      <c r="BJ109" s="38"/>
      <c r="BW109" s="79"/>
    </row>
    <row r="110" spans="1:75" s="24" customFormat="1">
      <c r="A110" s="25"/>
      <c r="C110" s="25"/>
      <c r="BJ110" s="38"/>
      <c r="BW110" s="79"/>
    </row>
    <row r="111" spans="1:75" s="24" customFormat="1">
      <c r="A111" s="25"/>
      <c r="C111" s="25"/>
      <c r="BJ111" s="38"/>
      <c r="BW111" s="79"/>
    </row>
    <row r="112" spans="1:75" s="24" customFormat="1">
      <c r="A112" s="25"/>
      <c r="C112" s="25"/>
      <c r="BJ112" s="38"/>
      <c r="BW112" s="79"/>
    </row>
    <row r="113" spans="1:75" s="24" customFormat="1">
      <c r="A113" s="25"/>
      <c r="C113" s="25"/>
      <c r="BJ113" s="38"/>
      <c r="BW113" s="79"/>
    </row>
    <row r="114" spans="1:75" s="24" customFormat="1">
      <c r="A114" s="25"/>
      <c r="C114" s="25"/>
      <c r="BJ114" s="38"/>
      <c r="BW114" s="79"/>
    </row>
    <row r="115" spans="1:75" s="24" customFormat="1">
      <c r="A115" s="25"/>
      <c r="C115" s="25"/>
      <c r="BJ115" s="38"/>
      <c r="BW115" s="79"/>
    </row>
    <row r="116" spans="1:75" s="24" customFormat="1">
      <c r="A116" s="25"/>
      <c r="C116" s="25"/>
      <c r="BJ116" s="38"/>
      <c r="BW116" s="79"/>
    </row>
    <row r="117" spans="1:75" s="24" customFormat="1">
      <c r="A117" s="25"/>
      <c r="C117" s="25"/>
      <c r="BJ117" s="38"/>
      <c r="BW117" s="79"/>
    </row>
    <row r="118" spans="1:75" s="24" customFormat="1">
      <c r="A118" s="25"/>
      <c r="C118" s="25"/>
      <c r="BW118" s="79"/>
    </row>
    <row r="119" spans="1:75" s="24" customFormat="1">
      <c r="A119" s="25"/>
      <c r="C119" s="25"/>
      <c r="BW119" s="79"/>
    </row>
    <row r="120" spans="1:75" s="24" customFormat="1">
      <c r="A120" s="25"/>
      <c r="C120" s="25"/>
      <c r="BW120" s="79"/>
    </row>
    <row r="121" spans="1:75" s="24" customFormat="1">
      <c r="A121" s="25"/>
      <c r="C121" s="25"/>
      <c r="BW121" s="79"/>
    </row>
    <row r="122" spans="1:75" s="24" customFormat="1">
      <c r="A122" s="25"/>
      <c r="C122" s="25"/>
      <c r="BW122" s="79"/>
    </row>
    <row r="123" spans="1:75" s="24" customFormat="1">
      <c r="A123" s="25"/>
      <c r="C123" s="25"/>
      <c r="BW123" s="79"/>
    </row>
    <row r="124" spans="1:75" s="24" customFormat="1">
      <c r="A124" s="25"/>
      <c r="C124" s="25"/>
      <c r="BW124" s="79"/>
    </row>
    <row r="125" spans="1:75" s="24" customFormat="1">
      <c r="A125" s="25"/>
      <c r="C125" s="25"/>
      <c r="BW125" s="79"/>
    </row>
    <row r="126" spans="1:75" s="24" customFormat="1">
      <c r="A126" s="25"/>
      <c r="C126" s="25"/>
      <c r="BW126" s="79"/>
    </row>
    <row r="127" spans="1:75" s="24" customFormat="1">
      <c r="A127" s="25"/>
      <c r="C127" s="25"/>
      <c r="BW127" s="79"/>
    </row>
    <row r="128" spans="1:75" s="24" customFormat="1">
      <c r="A128" s="25"/>
      <c r="C128" s="25"/>
      <c r="BW128" s="79"/>
    </row>
    <row r="129" spans="1:75" s="24" customFormat="1">
      <c r="A129" s="25"/>
      <c r="C129" s="25"/>
      <c r="BW129" s="79"/>
    </row>
    <row r="130" spans="1:75" s="24" customFormat="1">
      <c r="A130" s="25"/>
      <c r="C130" s="25"/>
      <c r="BW130" s="79"/>
    </row>
    <row r="131" spans="1:75" s="24" customFormat="1">
      <c r="A131" s="25"/>
      <c r="C131" s="25"/>
      <c r="BW131" s="79"/>
    </row>
    <row r="132" spans="1:75" s="24" customFormat="1">
      <c r="A132" s="25"/>
      <c r="C132" s="25"/>
      <c r="BW132" s="79"/>
    </row>
    <row r="133" spans="1:75" s="24" customFormat="1">
      <c r="A133" s="25"/>
      <c r="C133" s="25"/>
      <c r="BW133" s="79"/>
    </row>
    <row r="134" spans="1:75" s="24" customFormat="1">
      <c r="A134" s="25"/>
      <c r="C134" s="25"/>
      <c r="BW134" s="79"/>
    </row>
    <row r="135" spans="1:75" s="24" customFormat="1">
      <c r="A135" s="25"/>
      <c r="C135" s="25"/>
      <c r="BW135" s="79"/>
    </row>
    <row r="136" spans="1:75" s="24" customFormat="1">
      <c r="A136" s="25"/>
      <c r="C136" s="25"/>
      <c r="BW136" s="79"/>
    </row>
    <row r="137" spans="1:75" s="24" customFormat="1">
      <c r="A137" s="25"/>
      <c r="C137" s="25"/>
      <c r="BW137" s="79"/>
    </row>
    <row r="138" spans="1:75" s="24" customFormat="1">
      <c r="A138" s="25"/>
      <c r="C138" s="25"/>
      <c r="BW138" s="79"/>
    </row>
    <row r="139" spans="1:75" s="24" customFormat="1">
      <c r="A139" s="25"/>
      <c r="C139" s="25"/>
      <c r="BW139" s="79"/>
    </row>
    <row r="140" spans="1:75" s="24" customFormat="1">
      <c r="A140" s="25"/>
      <c r="C140" s="25"/>
      <c r="BW140" s="79"/>
    </row>
    <row r="141" spans="1:75" s="24" customFormat="1">
      <c r="A141" s="25"/>
      <c r="C141" s="25"/>
      <c r="BW141" s="79"/>
    </row>
    <row r="142" spans="1:75" s="24" customFormat="1">
      <c r="A142" s="25"/>
      <c r="C142" s="25"/>
      <c r="BW142" s="79"/>
    </row>
    <row r="143" spans="1:75" s="24" customFormat="1">
      <c r="A143" s="25"/>
      <c r="C143" s="25"/>
      <c r="BW143" s="79"/>
    </row>
    <row r="144" spans="1:75" s="24" customFormat="1">
      <c r="A144" s="25"/>
      <c r="C144" s="25"/>
      <c r="BW144" s="79"/>
    </row>
    <row r="145" spans="1:75" s="24" customFormat="1">
      <c r="A145" s="25"/>
      <c r="C145" s="25"/>
      <c r="BW145" s="79"/>
    </row>
    <row r="146" spans="1:75" s="24" customFormat="1">
      <c r="A146" s="25"/>
      <c r="C146" s="25"/>
      <c r="BW146" s="79"/>
    </row>
    <row r="147" spans="1:75" s="24" customFormat="1">
      <c r="A147" s="25"/>
      <c r="C147" s="25"/>
      <c r="BW147" s="79"/>
    </row>
    <row r="148" spans="1:75" s="24" customFormat="1">
      <c r="A148" s="25"/>
      <c r="C148" s="25"/>
      <c r="BW148" s="79"/>
    </row>
    <row r="149" spans="1:75" s="24" customFormat="1">
      <c r="A149" s="25"/>
      <c r="C149" s="25"/>
      <c r="BW149" s="79"/>
    </row>
    <row r="150" spans="1:75" s="24" customFormat="1">
      <c r="A150" s="25"/>
      <c r="C150" s="25"/>
      <c r="BW150" s="79"/>
    </row>
    <row r="151" spans="1:75" s="24" customFormat="1">
      <c r="A151" s="25"/>
      <c r="C151" s="25"/>
      <c r="BW151" s="79"/>
    </row>
    <row r="152" spans="1:75" s="24" customFormat="1">
      <c r="A152" s="25"/>
      <c r="C152" s="25"/>
      <c r="BW152" s="79"/>
    </row>
    <row r="153" spans="1:75" s="24" customFormat="1">
      <c r="A153" s="25"/>
      <c r="C153" s="25"/>
      <c r="BW153" s="79"/>
    </row>
    <row r="154" spans="1:75" s="24" customFormat="1">
      <c r="A154" s="25"/>
      <c r="C154" s="25"/>
      <c r="BW154" s="79"/>
    </row>
    <row r="155" spans="1:75" s="24" customFormat="1">
      <c r="A155" s="25"/>
      <c r="C155" s="25"/>
      <c r="BW155" s="79"/>
    </row>
    <row r="156" spans="1:75" s="24" customFormat="1">
      <c r="A156" s="25"/>
      <c r="C156" s="25"/>
      <c r="BW156" s="79"/>
    </row>
    <row r="157" spans="1:75" s="24" customFormat="1">
      <c r="A157" s="25"/>
      <c r="C157" s="25"/>
      <c r="BW157" s="79"/>
    </row>
    <row r="158" spans="1:75" s="24" customFormat="1">
      <c r="A158" s="25"/>
      <c r="C158" s="25"/>
      <c r="BW158" s="79"/>
    </row>
    <row r="159" spans="1:75" s="24" customFormat="1">
      <c r="A159" s="25"/>
      <c r="C159" s="25"/>
      <c r="BW159" s="79"/>
    </row>
    <row r="160" spans="1:75" s="24" customFormat="1">
      <c r="A160" s="25"/>
      <c r="C160" s="25"/>
      <c r="BW160" s="79"/>
    </row>
    <row r="161" spans="1:75" s="24" customFormat="1">
      <c r="A161" s="25"/>
      <c r="C161" s="25"/>
      <c r="BW161" s="79"/>
    </row>
    <row r="162" spans="1:75" s="24" customFormat="1">
      <c r="A162" s="25"/>
      <c r="C162" s="25"/>
      <c r="BW162" s="79"/>
    </row>
    <row r="163" spans="1:75" s="24" customFormat="1">
      <c r="A163" s="25"/>
      <c r="C163" s="25"/>
      <c r="BW163" s="79"/>
    </row>
    <row r="164" spans="1:75" s="24" customFormat="1">
      <c r="A164" s="25"/>
      <c r="C164" s="25"/>
      <c r="BW164" s="79"/>
    </row>
    <row r="165" spans="1:75" s="24" customFormat="1">
      <c r="A165" s="25"/>
      <c r="C165" s="25"/>
      <c r="BW165" s="79"/>
    </row>
    <row r="166" spans="1:75" s="24" customFormat="1">
      <c r="A166" s="25"/>
      <c r="C166" s="25"/>
      <c r="BW166" s="79"/>
    </row>
    <row r="167" spans="1:75" s="24" customFormat="1">
      <c r="A167" s="25"/>
      <c r="C167" s="25"/>
      <c r="BW167" s="79"/>
    </row>
    <row r="168" spans="1:75" s="24" customFormat="1">
      <c r="A168" s="25"/>
      <c r="C168" s="25"/>
      <c r="BW168" s="79"/>
    </row>
    <row r="169" spans="1:75" s="24" customFormat="1">
      <c r="A169" s="25"/>
      <c r="C169" s="25"/>
      <c r="BW169" s="79"/>
    </row>
    <row r="170" spans="1:75" s="24" customFormat="1">
      <c r="A170" s="25"/>
      <c r="C170" s="25"/>
      <c r="BW170" s="79"/>
    </row>
    <row r="171" spans="1:75" s="24" customFormat="1">
      <c r="A171" s="25"/>
      <c r="C171" s="25"/>
      <c r="BW171" s="79"/>
    </row>
    <row r="172" spans="1:75" s="24" customFormat="1">
      <c r="A172" s="25"/>
      <c r="C172" s="25"/>
      <c r="BW172" s="79"/>
    </row>
    <row r="173" spans="1:75" s="24" customFormat="1">
      <c r="A173" s="25"/>
      <c r="C173" s="25"/>
      <c r="BW173" s="79"/>
    </row>
    <row r="174" spans="1:75" s="24" customFormat="1">
      <c r="A174" s="25"/>
      <c r="C174" s="25"/>
      <c r="BW174" s="79"/>
    </row>
    <row r="175" spans="1:75" s="24" customFormat="1">
      <c r="A175" s="25"/>
      <c r="C175" s="25"/>
      <c r="BW175" s="79"/>
    </row>
    <row r="176" spans="1:75" s="24" customFormat="1">
      <c r="A176" s="25"/>
      <c r="C176" s="25"/>
      <c r="BW176" s="79"/>
    </row>
    <row r="177" spans="1:75" s="24" customFormat="1">
      <c r="A177" s="25"/>
      <c r="C177" s="25"/>
      <c r="BW177" s="79"/>
    </row>
    <row r="178" spans="1:75" s="24" customFormat="1">
      <c r="A178" s="25"/>
      <c r="C178" s="25"/>
      <c r="BW178" s="79"/>
    </row>
    <row r="179" spans="1:75" s="24" customFormat="1">
      <c r="A179" s="25"/>
      <c r="C179" s="25"/>
      <c r="BW179" s="79"/>
    </row>
    <row r="180" spans="1:75" s="24" customFormat="1">
      <c r="A180" s="25"/>
      <c r="C180" s="25"/>
      <c r="BW180" s="79"/>
    </row>
    <row r="181" spans="1:75" s="24" customFormat="1">
      <c r="A181" s="25"/>
      <c r="C181" s="25"/>
      <c r="BW181" s="79"/>
    </row>
    <row r="182" spans="1:75" s="24" customFormat="1">
      <c r="A182" s="25"/>
      <c r="C182" s="25"/>
      <c r="BW182" s="79"/>
    </row>
    <row r="183" spans="1:75" s="24" customFormat="1">
      <c r="A183" s="25"/>
      <c r="C183" s="25"/>
      <c r="BW183" s="79"/>
    </row>
    <row r="184" spans="1:75" s="24" customFormat="1">
      <c r="A184" s="25"/>
      <c r="C184" s="25"/>
      <c r="BW184" s="79"/>
    </row>
    <row r="185" spans="1:75" s="24" customFormat="1">
      <c r="A185" s="25"/>
      <c r="C185" s="25"/>
      <c r="BW185" s="79"/>
    </row>
    <row r="186" spans="1:75" s="24" customFormat="1">
      <c r="A186" s="25"/>
      <c r="C186" s="25"/>
      <c r="BW186" s="79"/>
    </row>
    <row r="187" spans="1:75" s="24" customFormat="1">
      <c r="A187" s="25"/>
      <c r="C187" s="25"/>
      <c r="BW187" s="79"/>
    </row>
    <row r="188" spans="1:75" s="24" customFormat="1">
      <c r="A188" s="25"/>
      <c r="C188" s="25"/>
      <c r="BW188" s="79"/>
    </row>
    <row r="189" spans="1:75" s="24" customFormat="1">
      <c r="A189" s="25"/>
      <c r="B189" s="25"/>
      <c r="C189" s="25"/>
      <c r="BW189" s="79"/>
    </row>
    <row r="190" spans="1:75" s="24" customFormat="1">
      <c r="A190" s="25"/>
      <c r="B190" s="25"/>
      <c r="C190" s="25"/>
      <c r="BW190" s="79"/>
    </row>
    <row r="191" spans="1:75" s="24" customFormat="1">
      <c r="A191" s="25"/>
      <c r="B191" s="25"/>
      <c r="C191" s="25"/>
      <c r="BW191" s="79"/>
    </row>
    <row r="192" spans="1:75" s="24" customFormat="1">
      <c r="A192" s="25"/>
      <c r="B192" s="25"/>
      <c r="C192" s="25"/>
      <c r="BW192" s="79"/>
    </row>
    <row r="193" spans="1:75" s="24" customFormat="1">
      <c r="A193" s="25"/>
      <c r="B193" s="25"/>
      <c r="C193" s="25"/>
      <c r="BW193" s="79"/>
    </row>
    <row r="194" spans="1:75" s="24" customFormat="1">
      <c r="A194" s="25"/>
      <c r="B194" s="25"/>
      <c r="C194" s="25"/>
      <c r="BW194" s="79"/>
    </row>
    <row r="195" spans="1:75" s="24" customFormat="1">
      <c r="A195" s="25"/>
      <c r="B195" s="25"/>
      <c r="C195" s="25"/>
      <c r="BW195" s="79"/>
    </row>
    <row r="196" spans="1:75" s="24" customFormat="1">
      <c r="A196" s="25"/>
      <c r="B196" s="25"/>
      <c r="C196" s="25"/>
      <c r="BW196" s="79"/>
    </row>
    <row r="197" spans="1:75" s="24" customFormat="1">
      <c r="A197" s="25"/>
      <c r="B197" s="25"/>
      <c r="C197" s="25"/>
      <c r="BW197" s="79"/>
    </row>
    <row r="198" spans="1:75" s="24" customFormat="1">
      <c r="A198" s="25"/>
      <c r="B198" s="25"/>
      <c r="C198" s="25"/>
      <c r="BW198" s="79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6"/>
  <sheetViews>
    <sheetView showGridLines="0" zoomScale="90" zoomScaleNormal="90" workbookViewId="0">
      <selection activeCell="A21" sqref="A21"/>
    </sheetView>
  </sheetViews>
  <sheetFormatPr defaultRowHeight="15"/>
  <cols>
    <col min="1" max="1" width="11.140625" customWidth="1"/>
  </cols>
  <sheetData>
    <row r="1" spans="1:10">
      <c r="A1" s="2">
        <v>1</v>
      </c>
    </row>
    <row r="2" spans="1:10">
      <c r="A2" s="2"/>
    </row>
    <row r="3" spans="1:10" ht="15.75">
      <c r="A3" s="10" t="str">
        <f>CHOOSE(A1,"PËRMBAJTJA","CONTENT")</f>
        <v>PËRMBAJTJA</v>
      </c>
    </row>
    <row r="5" spans="1:10">
      <c r="A5" s="3"/>
      <c r="E5" s="8"/>
      <c r="F5" s="8"/>
      <c r="G5" s="8"/>
    </row>
    <row r="6" spans="1:10">
      <c r="A6" s="103"/>
      <c r="B6" s="104"/>
      <c r="C6" s="78" t="s">
        <v>434</v>
      </c>
      <c r="D6" s="104"/>
      <c r="E6" s="104"/>
      <c r="F6" s="104"/>
      <c r="G6" s="104"/>
      <c r="H6" s="104"/>
      <c r="I6" s="104"/>
      <c r="J6" s="104"/>
    </row>
    <row r="7" spans="1:10">
      <c r="A7" s="105" t="s">
        <v>96</v>
      </c>
      <c r="B7" s="8" t="str">
        <f>CHOOSE($A$1,sup13pp!$A$1,sup13pp!$A$3)</f>
        <v>Tabela e Burimeve me çmime bazë dhe transformimi me çmime tregu</v>
      </c>
    </row>
    <row r="8" spans="1:10">
      <c r="A8" s="105" t="s">
        <v>97</v>
      </c>
      <c r="B8" s="8" t="str">
        <f>CHOOSE($A$1,use13pp!$A$1,use13pp!$A$3)</f>
        <v>Tabela e Përdorimeve me çmime tregu</v>
      </c>
      <c r="C8" s="99"/>
      <c r="D8" s="99"/>
      <c r="E8" s="99"/>
      <c r="F8" s="9"/>
      <c r="G8" s="9"/>
      <c r="H8" s="9"/>
      <c r="I8" s="3"/>
    </row>
    <row r="9" spans="1:10">
      <c r="A9" s="105" t="s">
        <v>400</v>
      </c>
      <c r="B9" s="8" t="str">
        <f>CHOOSE($A$1,sup14pp!$A$1,sup14pp!$A$3)</f>
        <v>Tabela e Burimeve me çmime bazë dhe transformimi me çmime tregu</v>
      </c>
    </row>
    <row r="10" spans="1:10">
      <c r="A10" s="105" t="s">
        <v>401</v>
      </c>
      <c r="B10" s="8" t="str">
        <f>CHOOSE($A$1,use14pp!$A$1,use14pp!$A$3)</f>
        <v>Tabela e Përdorimeve me çmime tregu</v>
      </c>
    </row>
    <row r="11" spans="1:10">
      <c r="A11" s="105" t="s">
        <v>420</v>
      </c>
      <c r="B11" s="8" t="str">
        <f>CHOOSE($A$1,sup14cp!$A$1,sup14cp!$A$3)</f>
        <v>Tabela e Burimeve me çmime bazë dhe transformimi me çmime tregu</v>
      </c>
    </row>
    <row r="12" spans="1:10">
      <c r="A12" s="105" t="s">
        <v>421</v>
      </c>
      <c r="B12" s="8" t="str">
        <f>CHOOSE($A$1,use14cp!$A$1,use14cp!$A$3)</f>
        <v>Tabela e Përdorimeve me çmime tregu</v>
      </c>
    </row>
    <row r="13" spans="1:10">
      <c r="A13" s="105" t="s">
        <v>422</v>
      </c>
      <c r="B13" s="8" t="str">
        <f>CHOOSE($A$1,sup15pp!$A$1,sup15pp!$A$3)</f>
        <v>Tabela e Burimeve me çmime bazë dhe transformimi me çmime tregu</v>
      </c>
    </row>
    <row r="14" spans="1:10">
      <c r="A14" s="105" t="s">
        <v>423</v>
      </c>
      <c r="B14" s="8" t="str">
        <f>CHOOSE($A$1,use15pp!$A$1,use15pp!$A$3)</f>
        <v>Tabela e Përdorimeve me çmime tregu</v>
      </c>
    </row>
    <row r="15" spans="1:10">
      <c r="A15" s="105" t="s">
        <v>424</v>
      </c>
      <c r="B15" s="8" t="str">
        <f>CHOOSE($A$1,sup15cp!$A$1,sup15cp!$A$3)</f>
        <v>Tabela e Burimeve me çmime bazë dhe transformimi me çmime tregu</v>
      </c>
    </row>
    <row r="16" spans="1:10">
      <c r="A16" s="105" t="s">
        <v>425</v>
      </c>
      <c r="B16" s="8" t="str">
        <f>CHOOSE($A$1,use15cp!$A$1,use15cp!$A$3)</f>
        <v>Tabela e Përdorimeve me çmime tregu</v>
      </c>
    </row>
    <row r="17" spans="1:2">
      <c r="A17" s="105" t="s">
        <v>426</v>
      </c>
      <c r="B17" s="8" t="str">
        <f>CHOOSE($A$1,sup16pp!$A$1,sup16pp!$A$3)</f>
        <v>Tabela e Burimeve me çmime bazë dhe transformimi me çmime tregu</v>
      </c>
    </row>
    <row r="18" spans="1:2">
      <c r="A18" s="105" t="s">
        <v>427</v>
      </c>
      <c r="B18" s="8" t="str">
        <f>CHOOSE($A$1,use16pp!$A$1,use16pp!$A$3)</f>
        <v>Tabela e Përdorimeve me çmime tregu</v>
      </c>
    </row>
    <row r="19" spans="1:2">
      <c r="A19" s="105" t="s">
        <v>428</v>
      </c>
      <c r="B19" s="8" t="str">
        <f>CHOOSE($A$1,sup16cp!$A$1,sup16cp!$A$3)</f>
        <v>Tabela e Burimeve me çmime bazë dhe transformimi me çmime tregu</v>
      </c>
    </row>
    <row r="20" spans="1:2">
      <c r="A20" s="105" t="s">
        <v>429</v>
      </c>
      <c r="B20" s="8" t="str">
        <f>CHOOSE($A$1,use16cp!$A$1,use16cp!$A$3)</f>
        <v>Tabela e Përdorimeve me çmime tregu</v>
      </c>
    </row>
    <row r="21" spans="1:2">
      <c r="A21" s="105" t="s">
        <v>430</v>
      </c>
      <c r="B21" s="8" t="str">
        <f>CHOOSE($A$1,sup17pp!$A$1,sup17pp!$A$3)</f>
        <v>Tabela e Burimeve me çmime bazë dhe transformimi me çmime tregu</v>
      </c>
    </row>
    <row r="22" spans="1:2">
      <c r="A22" s="105" t="s">
        <v>431</v>
      </c>
      <c r="B22" s="8" t="str">
        <f>CHOOSE($A$1,use17pp!$A$1,use17pp!$A$3)</f>
        <v>Tabela e Përdorimeve me çmime tregu</v>
      </c>
    </row>
    <row r="23" spans="1:2">
      <c r="A23" s="105" t="s">
        <v>432</v>
      </c>
      <c r="B23" s="8" t="str">
        <f>CHOOSE($A$1,sup17cp!$A$1,sup17cp!$A$3)</f>
        <v>Tabela e Burimeve me çmime bazë dhe transformimi me çmime tregu</v>
      </c>
    </row>
    <row r="24" spans="1:2">
      <c r="A24" s="105" t="s">
        <v>433</v>
      </c>
      <c r="B24" s="8" t="str">
        <f>CHOOSE($A$1,use17cp!$A$1,use17cp!$A$3)</f>
        <v>Tabela e Përdorimeve me çmime tregu</v>
      </c>
    </row>
    <row r="25" spans="1:2">
      <c r="A25" s="105"/>
    </row>
    <row r="26" spans="1:2">
      <c r="A26" s="105"/>
    </row>
  </sheetData>
  <hyperlinks>
    <hyperlink ref="A7" location="sup13pp!A1" display="Tab 1" xr:uid="{00000000-0004-0000-0100-000000000000}"/>
    <hyperlink ref="A8" location="use13pp!A1" display="Tab 2" xr:uid="{00000000-0004-0000-0100-000001000000}"/>
    <hyperlink ref="A9" location="sup14pp!A1" display="Tab 3" xr:uid="{072F935B-F451-48C5-A9E6-5DB535BE903E}"/>
    <hyperlink ref="A10" location="use14pp!A1" display="Tab 4" xr:uid="{4058E676-D9C5-4DFA-AD20-0D14EFF60248}"/>
    <hyperlink ref="A11:A26" location="use17pp!A1" display="Tab 2" xr:uid="{BFC08F33-3FA1-4DC3-94B4-325F93EDD393}"/>
    <hyperlink ref="A11" location="sup14cp!A1" display="Tab 5" xr:uid="{2B5021A9-9A51-4A5F-9D23-57A35AB9CBA7}"/>
    <hyperlink ref="A12" location="use14cp!A1" display="Tab 6" xr:uid="{18AF93FA-620C-4F38-9711-D3ED271AC4D8}"/>
    <hyperlink ref="A13" location="sup15pp!A1" display="Tab 7" xr:uid="{45A690BC-C2D2-4E64-B887-C841FA9819A2}"/>
    <hyperlink ref="A14" location="use15pp!A1" display="Tab 8" xr:uid="{4311607A-3753-4C57-8B9F-F4D2E8E3B880}"/>
    <hyperlink ref="A15" location="sup15cp!A1" display="Tab 9" xr:uid="{0C3F95E8-8052-4C72-9C00-B7E77E107836}"/>
    <hyperlink ref="A16" location="use15cp!A1" display="Tab 10" xr:uid="{4CFEC41E-E692-4BB0-B2DC-F641C71FA078}"/>
    <hyperlink ref="A17" location="sup16pp!A1" display="Tab 11" xr:uid="{D13DF5B5-BD86-4850-BE0B-B504917DA106}"/>
    <hyperlink ref="A18" location="use16pp!A1" display="Tab 12" xr:uid="{60749229-0AAD-4548-8490-AE3AC83222C9}"/>
    <hyperlink ref="A19" location="sup16cp!A1" display="Tab 13" xr:uid="{239A897E-E84C-442C-8BBF-BF21D05A9584}"/>
    <hyperlink ref="A20" location="use16cp!A1" display="Tab 14" xr:uid="{6A91274B-1367-4F2C-BC71-A47BBB20BF9F}"/>
    <hyperlink ref="A21" location="sup17pp!A1" display="Tab 15" xr:uid="{B87FD0B5-2E67-48BB-B05E-4FCD4C02BBB5}"/>
    <hyperlink ref="A22" location="use17pp!A1" display="Tab 16" xr:uid="{A45FB534-E9D6-408F-93FF-D79E32FB6339}"/>
    <hyperlink ref="A23" location="sup17cp!A1" display="Tab 17" xr:uid="{1DCE0C3E-652B-497F-8D71-A6E5CC90E34F}"/>
    <hyperlink ref="A24" location="use17cp!A1" display="Tab 18" xr:uid="{68E907D3-B7F7-444E-992C-FD13741001ED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4" r:id="rId4" name="Option Button 6">
              <controlPr defaultSize="0" autoFill="0" autoLine="0" autoPict="0">
                <anchor moveWithCells="1" sizeWithCells="1">
                  <from>
                    <xdr:col>12</xdr:col>
                    <xdr:colOff>47625</xdr:colOff>
                    <xdr:row>1</xdr:row>
                    <xdr:rowOff>76200</xdr:rowOff>
                  </from>
                  <to>
                    <xdr:col>13</xdr:col>
                    <xdr:colOff>104775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5" name="Option Button 7">
              <controlPr defaultSize="0" autoFill="0" autoLine="0" autoPict="0">
                <anchor moveWithCells="1" sizeWithCells="1">
                  <from>
                    <xdr:col>12</xdr:col>
                    <xdr:colOff>47625</xdr:colOff>
                    <xdr:row>2</xdr:row>
                    <xdr:rowOff>47625</xdr:rowOff>
                  </from>
                  <to>
                    <xdr:col>13</xdr:col>
                    <xdr:colOff>123825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6C17A-4C0F-4AD8-A0AC-B8CD4D0FD295}">
  <dimension ref="A1:CB193"/>
  <sheetViews>
    <sheetView showGridLines="0" zoomScale="80" zoomScaleNormal="80" workbookViewId="0">
      <pane xSplit="2" ySplit="10" topLeftCell="BB56" activePane="bottomRight" state="frozen"/>
      <selection activeCell="U54" sqref="U54"/>
      <selection pane="topRight" activeCell="U54" sqref="U54"/>
      <selection pane="bottomLeft" activeCell="U54" sqref="U54"/>
      <selection pane="bottomRight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46" width="10.7109375" style="16" customWidth="1"/>
    <col min="47" max="47" width="10.7109375" style="24" customWidth="1"/>
    <col min="48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2.85546875" style="16" customWidth="1"/>
    <col min="79" max="79" width="15.7109375" style="77" bestFit="1" customWidth="1"/>
    <col min="80" max="16384" width="9.140625" style="16"/>
  </cols>
  <sheetData>
    <row r="1" spans="1:80">
      <c r="A1" s="101" t="s">
        <v>115</v>
      </c>
      <c r="B1" s="101"/>
      <c r="C1" s="10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33"/>
      <c r="AL1" s="24"/>
      <c r="AM1" s="24"/>
      <c r="AN1" s="24"/>
      <c r="AO1" s="24"/>
      <c r="AP1" s="24"/>
      <c r="AQ1" s="24"/>
      <c r="AR1" s="24"/>
      <c r="AS1" s="24"/>
      <c r="AT1" s="24"/>
    </row>
    <row r="2" spans="1:80" ht="15" customHeight="1">
      <c r="A2" s="139" t="s">
        <v>402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33"/>
      <c r="AL2" s="24"/>
      <c r="AM2" s="24"/>
      <c r="AN2" s="24"/>
      <c r="AO2" s="24"/>
      <c r="AP2" s="24"/>
      <c r="AQ2" s="24"/>
      <c r="AR2" s="24"/>
      <c r="AS2" s="24"/>
      <c r="AT2" s="24"/>
    </row>
    <row r="3" spans="1:80">
      <c r="A3" s="101" t="s">
        <v>114</v>
      </c>
      <c r="B3" s="101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33"/>
      <c r="AL3" s="24"/>
      <c r="AM3" s="24"/>
      <c r="AN3" s="24"/>
      <c r="AO3" s="24"/>
      <c r="AP3" s="24"/>
      <c r="AQ3" s="24"/>
      <c r="AR3" s="24"/>
      <c r="AS3" s="24"/>
      <c r="AT3" s="24"/>
    </row>
    <row r="4" spans="1:80" ht="15" thickBot="1">
      <c r="A4" s="139" t="s">
        <v>403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33"/>
      <c r="AL4" s="24"/>
      <c r="AM4" s="24"/>
      <c r="AN4" s="24"/>
      <c r="AO4" s="24"/>
      <c r="AP4" s="24"/>
      <c r="AQ4" s="24"/>
      <c r="AR4" s="24"/>
      <c r="AS4" s="24"/>
      <c r="AT4" s="24"/>
      <c r="BW4" s="128" t="s">
        <v>327</v>
      </c>
      <c r="BY4" s="70"/>
    </row>
    <row r="5" spans="1:80" ht="15" customHeight="1">
      <c r="A5" s="71"/>
      <c r="B5" s="72"/>
      <c r="C5" s="72"/>
      <c r="D5" s="140" t="s">
        <v>107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0" t="s">
        <v>107</v>
      </c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0" t="s">
        <v>107</v>
      </c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71" t="s">
        <v>107</v>
      </c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19"/>
      <c r="AW5" s="120"/>
      <c r="AX5" s="115" t="s">
        <v>107</v>
      </c>
      <c r="AY5" s="119"/>
      <c r="AZ5" s="119"/>
      <c r="BA5" s="119"/>
      <c r="BB5" s="119"/>
      <c r="BC5" s="119"/>
      <c r="BD5" s="160" t="s">
        <v>107</v>
      </c>
      <c r="BE5" s="161"/>
      <c r="BF5" s="161"/>
      <c r="BG5" s="161"/>
      <c r="BH5" s="161"/>
      <c r="BI5" s="161"/>
      <c r="BJ5" s="161"/>
      <c r="BK5" s="161"/>
      <c r="BL5" s="162"/>
      <c r="BM5" s="72"/>
      <c r="BN5" s="72"/>
      <c r="BO5" s="72"/>
      <c r="BP5" s="72"/>
      <c r="BQ5" s="142" t="s">
        <v>110</v>
      </c>
      <c r="BR5" s="163"/>
      <c r="BS5" s="163"/>
      <c r="BT5" s="163"/>
      <c r="BU5" s="163"/>
      <c r="BV5" s="163"/>
      <c r="BW5" s="163"/>
      <c r="BX5" s="163"/>
      <c r="BY5" s="164"/>
    </row>
    <row r="6" spans="1:80" ht="52.5" customHeight="1">
      <c r="A6" s="165" t="s">
        <v>357</v>
      </c>
      <c r="B6" s="166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27" t="s">
        <v>200</v>
      </c>
      <c r="AM6" s="27" t="s">
        <v>201</v>
      </c>
      <c r="AN6" s="27" t="s">
        <v>202</v>
      </c>
      <c r="AO6" s="27" t="s">
        <v>203</v>
      </c>
      <c r="AP6" s="27" t="s">
        <v>204</v>
      </c>
      <c r="AQ6" s="27" t="s">
        <v>205</v>
      </c>
      <c r="AR6" s="27" t="s">
        <v>206</v>
      </c>
      <c r="AS6" s="27" t="s">
        <v>207</v>
      </c>
      <c r="AT6" s="27" t="s">
        <v>208</v>
      </c>
      <c r="AU6" s="27" t="s">
        <v>209</v>
      </c>
      <c r="AV6" s="27" t="s">
        <v>210</v>
      </c>
      <c r="AW6" s="27" t="s">
        <v>211</v>
      </c>
      <c r="AX6" s="27" t="s">
        <v>212</v>
      </c>
      <c r="AY6" s="27" t="s">
        <v>213</v>
      </c>
      <c r="AZ6" s="27" t="s">
        <v>214</v>
      </c>
      <c r="BA6" s="27" t="s">
        <v>215</v>
      </c>
      <c r="BB6" s="27" t="s">
        <v>216</v>
      </c>
      <c r="BC6" s="27" t="s">
        <v>217</v>
      </c>
      <c r="BD6" s="27" t="s">
        <v>218</v>
      </c>
      <c r="BE6" s="27" t="s">
        <v>219</v>
      </c>
      <c r="BF6" s="27" t="s">
        <v>220</v>
      </c>
      <c r="BG6" s="27" t="s">
        <v>221</v>
      </c>
      <c r="BH6" s="27" t="s">
        <v>222</v>
      </c>
      <c r="BI6" s="27" t="s">
        <v>223</v>
      </c>
      <c r="BJ6" s="27" t="s">
        <v>224</v>
      </c>
      <c r="BK6" s="27" t="s">
        <v>225</v>
      </c>
      <c r="BL6" s="27" t="s">
        <v>226</v>
      </c>
      <c r="BM6" s="27" t="s">
        <v>227</v>
      </c>
      <c r="BN6" s="27" t="s">
        <v>228</v>
      </c>
      <c r="BO6" s="27" t="s">
        <v>229</v>
      </c>
      <c r="BP6" s="58" t="s">
        <v>116</v>
      </c>
      <c r="BQ6" s="32" t="s">
        <v>71</v>
      </c>
      <c r="BR6" s="27" t="s">
        <v>72</v>
      </c>
      <c r="BS6" s="58" t="s">
        <v>111</v>
      </c>
      <c r="BT6" s="32" t="s">
        <v>113</v>
      </c>
      <c r="BU6" s="27" t="s">
        <v>73</v>
      </c>
      <c r="BV6" s="58" t="s">
        <v>112</v>
      </c>
      <c r="BW6" s="27" t="s">
        <v>100</v>
      </c>
      <c r="BX6" s="61" t="s">
        <v>74</v>
      </c>
      <c r="BY6" s="64" t="s">
        <v>121</v>
      </c>
    </row>
    <row r="7" spans="1:80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47"/>
      <c r="BQ7" s="29" t="s">
        <v>75</v>
      </c>
      <c r="BR7" s="29" t="s">
        <v>76</v>
      </c>
      <c r="BS7" s="40" t="s">
        <v>77</v>
      </c>
      <c r="BT7" s="29" t="s">
        <v>78</v>
      </c>
      <c r="BU7" s="29" t="s">
        <v>79</v>
      </c>
      <c r="BV7" s="47" t="s">
        <v>80</v>
      </c>
      <c r="BW7" s="59" t="s">
        <v>81</v>
      </c>
      <c r="BX7" s="46" t="s">
        <v>82</v>
      </c>
      <c r="BY7" s="44" t="s">
        <v>83</v>
      </c>
    </row>
    <row r="8" spans="1:80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27" t="s">
        <v>10</v>
      </c>
      <c r="AM8" s="27" t="s">
        <v>11</v>
      </c>
      <c r="AN8" s="27" t="s">
        <v>305</v>
      </c>
      <c r="AO8" s="27" t="s">
        <v>306</v>
      </c>
      <c r="AP8" s="27" t="s">
        <v>12</v>
      </c>
      <c r="AQ8" s="27" t="s">
        <v>13</v>
      </c>
      <c r="AR8" s="27" t="s">
        <v>307</v>
      </c>
      <c r="AS8" s="27" t="s">
        <v>308</v>
      </c>
      <c r="AT8" s="27" t="s">
        <v>309</v>
      </c>
      <c r="AU8" s="27" t="s">
        <v>14</v>
      </c>
      <c r="AV8" s="27" t="s">
        <v>310</v>
      </c>
      <c r="AW8" s="27" t="s">
        <v>311</v>
      </c>
      <c r="AX8" s="27" t="s">
        <v>312</v>
      </c>
      <c r="AY8" s="27" t="s">
        <v>313</v>
      </c>
      <c r="AZ8" s="27" t="s">
        <v>314</v>
      </c>
      <c r="BA8" s="27" t="s">
        <v>315</v>
      </c>
      <c r="BB8" s="27" t="s">
        <v>316</v>
      </c>
      <c r="BC8" s="27" t="s">
        <v>317</v>
      </c>
      <c r="BD8" s="27" t="s">
        <v>318</v>
      </c>
      <c r="BE8" s="27" t="s">
        <v>15</v>
      </c>
      <c r="BF8" s="27" t="s">
        <v>16</v>
      </c>
      <c r="BG8" s="27" t="s">
        <v>17</v>
      </c>
      <c r="BH8" s="27" t="s">
        <v>319</v>
      </c>
      <c r="BI8" s="27" t="s">
        <v>320</v>
      </c>
      <c r="BJ8" s="27" t="s">
        <v>321</v>
      </c>
      <c r="BK8" s="27" t="s">
        <v>322</v>
      </c>
      <c r="BL8" s="27" t="s">
        <v>323</v>
      </c>
      <c r="BM8" s="27" t="s">
        <v>324</v>
      </c>
      <c r="BN8" s="27" t="s">
        <v>325</v>
      </c>
      <c r="BO8" s="27" t="s">
        <v>326</v>
      </c>
      <c r="BP8" s="47" t="s">
        <v>1</v>
      </c>
      <c r="BQ8" s="62" t="s">
        <v>84</v>
      </c>
      <c r="BR8" s="31" t="s">
        <v>85</v>
      </c>
      <c r="BS8" s="63" t="s">
        <v>86</v>
      </c>
      <c r="BT8" s="62" t="s">
        <v>87</v>
      </c>
      <c r="BU8" s="31" t="s">
        <v>88</v>
      </c>
      <c r="BV8" s="47" t="s">
        <v>89</v>
      </c>
      <c r="BW8" s="27" t="s">
        <v>101</v>
      </c>
      <c r="BX8" s="48" t="s">
        <v>90</v>
      </c>
      <c r="BY8" s="56" t="s">
        <v>91</v>
      </c>
    </row>
    <row r="9" spans="1:80" ht="15.75" customHeight="1">
      <c r="A9" s="149"/>
      <c r="B9" s="150"/>
      <c r="C9" s="55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29" t="s">
        <v>75</v>
      </c>
      <c r="BR9" s="29" t="s">
        <v>76</v>
      </c>
      <c r="BS9" s="47" t="s">
        <v>77</v>
      </c>
      <c r="BT9" s="29" t="s">
        <v>78</v>
      </c>
      <c r="BU9" s="29" t="s">
        <v>79</v>
      </c>
      <c r="BV9" s="47" t="s">
        <v>80</v>
      </c>
      <c r="BW9" s="29" t="s">
        <v>81</v>
      </c>
      <c r="BX9" s="48" t="s">
        <v>82</v>
      </c>
      <c r="BY9" s="56" t="s">
        <v>83</v>
      </c>
      <c r="CA9" s="77" t="s">
        <v>18</v>
      </c>
    </row>
    <row r="10" spans="1:80">
      <c r="A10" s="50" t="s">
        <v>98</v>
      </c>
      <c r="B10" s="51" t="s">
        <v>19</v>
      </c>
      <c r="C10" s="54" t="s">
        <v>44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45"/>
      <c r="BT10" s="45"/>
      <c r="BU10" s="45"/>
      <c r="BV10" s="45"/>
      <c r="BW10" s="45"/>
      <c r="BX10" s="45"/>
      <c r="BY10" s="57"/>
    </row>
    <row r="11" spans="1:80" ht="14.25" customHeight="1">
      <c r="A11" s="92" t="s">
        <v>435</v>
      </c>
      <c r="B11" s="21" t="s">
        <v>328</v>
      </c>
      <c r="C11" s="88" t="s">
        <v>122</v>
      </c>
      <c r="D11" s="81">
        <v>95673.353535513728</v>
      </c>
      <c r="E11" s="81">
        <v>118.20184302567391</v>
      </c>
      <c r="F11" s="81">
        <v>1.1500469155658324</v>
      </c>
      <c r="G11" s="81">
        <v>53.444583280445627</v>
      </c>
      <c r="H11" s="81">
        <v>22113.53341252121</v>
      </c>
      <c r="I11" s="81">
        <v>1312.5882593201432</v>
      </c>
      <c r="J11" s="81">
        <v>0.76427196193534119</v>
      </c>
      <c r="K11" s="81">
        <v>36.094111061260527</v>
      </c>
      <c r="L11" s="81">
        <v>1.2777259340028864</v>
      </c>
      <c r="M11" s="81">
        <v>2.9309398646968628E-2</v>
      </c>
      <c r="N11" s="81">
        <v>15.057346608561787</v>
      </c>
      <c r="O11" s="81">
        <v>216.37411596991458</v>
      </c>
      <c r="P11" s="81">
        <v>0</v>
      </c>
      <c r="Q11" s="81">
        <v>10.665876890999201</v>
      </c>
      <c r="R11" s="81">
        <v>4.2756091257326236</v>
      </c>
      <c r="S11" s="81">
        <v>5.6279669770942276</v>
      </c>
      <c r="T11" s="81">
        <v>3.6009138265693262E-2</v>
      </c>
      <c r="U11" s="81">
        <v>1.6737824866288638</v>
      </c>
      <c r="V11" s="81">
        <v>6.209740127674559</v>
      </c>
      <c r="W11" s="81">
        <v>0</v>
      </c>
      <c r="X11" s="81">
        <v>0</v>
      </c>
      <c r="Y11" s="81">
        <v>11.721605461715914</v>
      </c>
      <c r="Z11" s="81">
        <v>34.977831516265987</v>
      </c>
      <c r="AA11" s="81">
        <v>62.42558273006501</v>
      </c>
      <c r="AB11" s="81">
        <v>1.4882460224605645</v>
      </c>
      <c r="AC11" s="81">
        <v>16.619670569301658</v>
      </c>
      <c r="AD11" s="81">
        <v>638.02495432907563</v>
      </c>
      <c r="AE11" s="81">
        <v>1.64633486991833E-3</v>
      </c>
      <c r="AF11" s="81">
        <v>8830.5931043791807</v>
      </c>
      <c r="AG11" s="81">
        <v>231.2691038129698</v>
      </c>
      <c r="AH11" s="81">
        <v>51.157908492191616</v>
      </c>
      <c r="AI11" s="81">
        <v>1.1062852738448792</v>
      </c>
      <c r="AJ11" s="81">
        <v>3.3527654045231632</v>
      </c>
      <c r="AK11" s="81">
        <v>9.7685995180111203</v>
      </c>
      <c r="AL11" s="81">
        <v>4.5960969999208214E-2</v>
      </c>
      <c r="AM11" s="81">
        <v>4817.0632600049157</v>
      </c>
      <c r="AN11" s="81">
        <v>1.3281190742808557</v>
      </c>
      <c r="AO11" s="81">
        <v>47.058554620069245</v>
      </c>
      <c r="AP11" s="81">
        <v>6.6613807340446538</v>
      </c>
      <c r="AQ11" s="81">
        <v>0.8157084548415634</v>
      </c>
      <c r="AR11" s="81">
        <v>12.101474252460902</v>
      </c>
      <c r="AS11" s="81">
        <v>2.3554755417588877</v>
      </c>
      <c r="AT11" s="81">
        <v>0</v>
      </c>
      <c r="AU11" s="81">
        <v>82.18997261119452</v>
      </c>
      <c r="AV11" s="81">
        <v>659.50985429390335</v>
      </c>
      <c r="AW11" s="81">
        <v>18.97604288987791</v>
      </c>
      <c r="AX11" s="81">
        <v>15.345906949152862</v>
      </c>
      <c r="AY11" s="81">
        <v>2.8376836410530011</v>
      </c>
      <c r="AZ11" s="81">
        <v>3.3333068798057361</v>
      </c>
      <c r="BA11" s="81">
        <v>7.70193508703513</v>
      </c>
      <c r="BB11" s="81">
        <v>7.9838633823586819E-3</v>
      </c>
      <c r="BC11" s="81">
        <v>14.411330920635944</v>
      </c>
      <c r="BD11" s="81">
        <v>121.32406555012535</v>
      </c>
      <c r="BE11" s="81">
        <v>280.87101354843787</v>
      </c>
      <c r="BF11" s="81">
        <v>32.749650495318249</v>
      </c>
      <c r="BG11" s="81">
        <v>51.434390273418217</v>
      </c>
      <c r="BH11" s="81">
        <v>3.544864015318296</v>
      </c>
      <c r="BI11" s="81">
        <v>4.9683005825262443</v>
      </c>
      <c r="BJ11" s="81">
        <v>12.760022839910546</v>
      </c>
      <c r="BK11" s="81">
        <v>57.408690010527444</v>
      </c>
      <c r="BL11" s="81">
        <v>128.83515993353936</v>
      </c>
      <c r="BM11" s="81">
        <v>22.389730852932807</v>
      </c>
      <c r="BN11" s="81">
        <v>2.3356021674648866E-3</v>
      </c>
      <c r="BO11" s="81">
        <v>0</v>
      </c>
      <c r="BP11" s="129">
        <v>135870.89702459457</v>
      </c>
      <c r="BQ11" s="81">
        <v>189657.11408500216</v>
      </c>
      <c r="BR11" s="81">
        <v>0</v>
      </c>
      <c r="BS11" s="129">
        <v>189657.11408500216</v>
      </c>
      <c r="BT11" s="81">
        <v>2570.4397428003349</v>
      </c>
      <c r="BU11" s="81">
        <v>-6.6639619241391435</v>
      </c>
      <c r="BV11" s="129">
        <v>2563.7757808761958</v>
      </c>
      <c r="BW11" s="81">
        <v>12964.272129288649</v>
      </c>
      <c r="BX11" s="129">
        <v>205185.161995167</v>
      </c>
      <c r="BY11" s="130">
        <v>341056.05901976157</v>
      </c>
      <c r="BZ11" s="107"/>
      <c r="CB11" s="87"/>
    </row>
    <row r="12" spans="1:80" ht="14.25" customHeight="1">
      <c r="A12" s="33" t="s">
        <v>436</v>
      </c>
      <c r="B12" s="21" t="s">
        <v>329</v>
      </c>
      <c r="C12" s="108" t="s">
        <v>123</v>
      </c>
      <c r="D12" s="81">
        <v>84.11464824478665</v>
      </c>
      <c r="E12" s="81">
        <v>1239.7309223692307</v>
      </c>
      <c r="F12" s="81">
        <v>9.2396848392190291E-3</v>
      </c>
      <c r="G12" s="81">
        <v>341.38092790231144</v>
      </c>
      <c r="H12" s="81">
        <v>28.512083859960143</v>
      </c>
      <c r="I12" s="81">
        <v>0.36462064405140227</v>
      </c>
      <c r="J12" s="81">
        <v>1123.188592405153</v>
      </c>
      <c r="K12" s="81">
        <v>0.37884138620942415</v>
      </c>
      <c r="L12" s="81">
        <v>1.6306988800799456E-2</v>
      </c>
      <c r="M12" s="81">
        <v>4.6431244881022229E-3</v>
      </c>
      <c r="N12" s="81">
        <v>0.26500450926611463</v>
      </c>
      <c r="O12" s="81">
        <v>6.8115296296613455</v>
      </c>
      <c r="P12" s="81">
        <v>0.16254966120652867</v>
      </c>
      <c r="Q12" s="81">
        <v>3.8331223324255053</v>
      </c>
      <c r="R12" s="81">
        <v>9.9670188805564691E-3</v>
      </c>
      <c r="S12" s="81">
        <v>0.19036657544329025</v>
      </c>
      <c r="T12" s="81">
        <v>4.935300399202243E-4</v>
      </c>
      <c r="U12" s="81">
        <v>1.2940843727032776E-2</v>
      </c>
      <c r="V12" s="81">
        <v>0.31678276070938427</v>
      </c>
      <c r="W12" s="81">
        <v>0</v>
      </c>
      <c r="X12" s="81">
        <v>0</v>
      </c>
      <c r="Y12" s="81">
        <v>85.342330072850913</v>
      </c>
      <c r="Z12" s="81">
        <v>2.5945310680515841E-3</v>
      </c>
      <c r="AA12" s="81">
        <v>0.51151682277596311</v>
      </c>
      <c r="AB12" s="81">
        <v>1.9028096334920145E-2</v>
      </c>
      <c r="AC12" s="81">
        <v>2.7522025882114307</v>
      </c>
      <c r="AD12" s="81">
        <v>2044.8140717682606</v>
      </c>
      <c r="AE12" s="81">
        <v>0</v>
      </c>
      <c r="AF12" s="81">
        <v>37.564713214601447</v>
      </c>
      <c r="AG12" s="81">
        <v>86.346873732310556</v>
      </c>
      <c r="AH12" s="81">
        <v>6.1007774010721585</v>
      </c>
      <c r="AI12" s="81">
        <v>5.933959258729158E-2</v>
      </c>
      <c r="AJ12" s="81">
        <v>0.64792015153750038</v>
      </c>
      <c r="AK12" s="81">
        <v>4.4413968055835147</v>
      </c>
      <c r="AL12" s="81">
        <v>6.6824554349860033E-3</v>
      </c>
      <c r="AM12" s="81">
        <v>202.35608189409976</v>
      </c>
      <c r="AN12" s="81">
        <v>1.5010005410345806</v>
      </c>
      <c r="AO12" s="81">
        <v>0.17617048224313986</v>
      </c>
      <c r="AP12" s="81">
        <v>12.887212880451555</v>
      </c>
      <c r="AQ12" s="81">
        <v>4.5679803277551903E-2</v>
      </c>
      <c r="AR12" s="81">
        <v>0.15988059624954903</v>
      </c>
      <c r="AS12" s="81">
        <v>0.13939627258653314</v>
      </c>
      <c r="AT12" s="81">
        <v>0</v>
      </c>
      <c r="AU12" s="81">
        <v>9.5085532302272333E-2</v>
      </c>
      <c r="AV12" s="81">
        <v>5.6737275991061464</v>
      </c>
      <c r="AW12" s="81">
        <v>0.48608152392484411</v>
      </c>
      <c r="AX12" s="81">
        <v>2.3905231562790251E-2</v>
      </c>
      <c r="AY12" s="81">
        <v>0.18209696767873323</v>
      </c>
      <c r="AZ12" s="81">
        <v>1.7954718709711551E-2</v>
      </c>
      <c r="BA12" s="81">
        <v>2.0193753428723068E-3</v>
      </c>
      <c r="BB12" s="81">
        <v>1.6271554813911454E-3</v>
      </c>
      <c r="BC12" s="81">
        <v>3.8409400787330799</v>
      </c>
      <c r="BD12" s="81">
        <v>47.928552672011151</v>
      </c>
      <c r="BE12" s="81">
        <v>4.11408327457172</v>
      </c>
      <c r="BF12" s="81">
        <v>0.1464804064741648</v>
      </c>
      <c r="BG12" s="81">
        <v>0.37056321744802589</v>
      </c>
      <c r="BH12" s="81">
        <v>3.3252317214743712E-2</v>
      </c>
      <c r="BI12" s="81">
        <v>2.946326061749022E-2</v>
      </c>
      <c r="BJ12" s="81">
        <v>2.0563088321692864E-2</v>
      </c>
      <c r="BK12" s="81">
        <v>0.62724465053619438</v>
      </c>
      <c r="BL12" s="81">
        <v>1.0710621677150691</v>
      </c>
      <c r="BM12" s="81">
        <v>10.219669737636661</v>
      </c>
      <c r="BN12" s="81">
        <v>1.310640808728569E-5</v>
      </c>
      <c r="BO12" s="81">
        <v>0</v>
      </c>
      <c r="BP12" s="129">
        <v>5390.06283925556</v>
      </c>
      <c r="BQ12" s="81">
        <v>6215.1882846925082</v>
      </c>
      <c r="BR12" s="81">
        <v>0</v>
      </c>
      <c r="BS12" s="129">
        <v>6215.1882846925082</v>
      </c>
      <c r="BT12" s="81">
        <v>14.05263149112487</v>
      </c>
      <c r="BU12" s="81">
        <v>0</v>
      </c>
      <c r="BV12" s="129">
        <v>14.05263149112487</v>
      </c>
      <c r="BW12" s="81">
        <v>22.333753822630467</v>
      </c>
      <c r="BX12" s="129">
        <v>6251.5746700062637</v>
      </c>
      <c r="BY12" s="130">
        <v>11641.637509261824</v>
      </c>
      <c r="BZ12" s="107"/>
      <c r="CB12" s="87"/>
    </row>
    <row r="13" spans="1:80" ht="14.25" customHeight="1">
      <c r="A13" s="33" t="s">
        <v>437</v>
      </c>
      <c r="B13" s="21" t="s">
        <v>358</v>
      </c>
      <c r="C13" s="108" t="s">
        <v>124</v>
      </c>
      <c r="D13" s="81">
        <v>5.1173536308639208E-3</v>
      </c>
      <c r="E13" s="81">
        <v>1.0154181193942696E-3</v>
      </c>
      <c r="F13" s="81">
        <v>1344.2033569451908</v>
      </c>
      <c r="G13" s="81">
        <v>3.3456229481077376E-2</v>
      </c>
      <c r="H13" s="81">
        <v>58.13171531783977</v>
      </c>
      <c r="I13" s="81">
        <v>7.2532716234806859E-3</v>
      </c>
      <c r="J13" s="81">
        <v>1.7404939964726573E-3</v>
      </c>
      <c r="K13" s="81">
        <v>1.1252652206980995E-2</v>
      </c>
      <c r="L13" s="81">
        <v>1.2438897443118617E-3</v>
      </c>
      <c r="M13" s="81">
        <v>0</v>
      </c>
      <c r="N13" s="81">
        <v>9.2029496559155825E-3</v>
      </c>
      <c r="O13" s="81">
        <v>1.7079470258044881E-3</v>
      </c>
      <c r="P13" s="81">
        <v>5.7993775826949698E-4</v>
      </c>
      <c r="Q13" s="81">
        <v>1.8977796769337835E-2</v>
      </c>
      <c r="R13" s="81">
        <v>1.8875786143740766E-3</v>
      </c>
      <c r="S13" s="81">
        <v>6.4920833559717903E-3</v>
      </c>
      <c r="T13" s="81">
        <v>2.3983082764258707E-4</v>
      </c>
      <c r="U13" s="81">
        <v>2.1872378004044709E-3</v>
      </c>
      <c r="V13" s="81">
        <v>2.84931251666377E-3</v>
      </c>
      <c r="W13" s="81">
        <v>0</v>
      </c>
      <c r="X13" s="81">
        <v>0</v>
      </c>
      <c r="Y13" s="81">
        <v>15.436130686609941</v>
      </c>
      <c r="Z13" s="81">
        <v>1.5806319856997944E-3</v>
      </c>
      <c r="AA13" s="81">
        <v>7.4950049765824131E-2</v>
      </c>
      <c r="AB13" s="81">
        <v>2.1149165546421912E-3</v>
      </c>
      <c r="AC13" s="81">
        <v>7.1587222258346185E-3</v>
      </c>
      <c r="AD13" s="81">
        <v>0.41018355411363439</v>
      </c>
      <c r="AE13" s="81">
        <v>0</v>
      </c>
      <c r="AF13" s="81">
        <v>37.664010373420929</v>
      </c>
      <c r="AG13" s="81">
        <v>31.323264943192399</v>
      </c>
      <c r="AH13" s="81">
        <v>2.2523602772134079E-2</v>
      </c>
      <c r="AI13" s="81">
        <v>1.5626568089180499E-3</v>
      </c>
      <c r="AJ13" s="81">
        <v>3.4862848548629804E-3</v>
      </c>
      <c r="AK13" s="81">
        <v>5.6357322996356549E-3</v>
      </c>
      <c r="AL13" s="81">
        <v>0</v>
      </c>
      <c r="AM13" s="81">
        <v>3429.7609748307905</v>
      </c>
      <c r="AN13" s="81">
        <v>1.0606375202582101</v>
      </c>
      <c r="AO13" s="81">
        <v>24.89089472727559</v>
      </c>
      <c r="AP13" s="81">
        <v>3.6244261014864831E-2</v>
      </c>
      <c r="AQ13" s="81">
        <v>2.2705726465721151E-3</v>
      </c>
      <c r="AR13" s="81">
        <v>8.5733381845214986E-3</v>
      </c>
      <c r="AS13" s="81">
        <v>1.4683084444702501E-2</v>
      </c>
      <c r="AT13" s="81">
        <v>0</v>
      </c>
      <c r="AU13" s="81">
        <v>18.260773653606485</v>
      </c>
      <c r="AV13" s="81">
        <v>152.54392878539693</v>
      </c>
      <c r="AW13" s="81">
        <v>2.0878296593025873E-2</v>
      </c>
      <c r="AX13" s="81">
        <v>1.1700532241937726E-4</v>
      </c>
      <c r="AY13" s="81">
        <v>3.2729217803133567E-3</v>
      </c>
      <c r="AZ13" s="81">
        <v>2.4913995333502297E-2</v>
      </c>
      <c r="BA13" s="81">
        <v>0.12994702186316742</v>
      </c>
      <c r="BB13" s="81">
        <v>8.790621058852605E-5</v>
      </c>
      <c r="BC13" s="81">
        <v>1.3336343497348942E-2</v>
      </c>
      <c r="BD13" s="81">
        <v>5.1176869280821387E-2</v>
      </c>
      <c r="BE13" s="81">
        <v>61.393003741422916</v>
      </c>
      <c r="BF13" s="81">
        <v>64.961469094327242</v>
      </c>
      <c r="BG13" s="81">
        <v>66.454711394124416</v>
      </c>
      <c r="BH13" s="81">
        <v>2.9221590562086823</v>
      </c>
      <c r="BI13" s="81">
        <v>2.9273735339833507</v>
      </c>
      <c r="BJ13" s="81">
        <v>12.936848744929009</v>
      </c>
      <c r="BK13" s="81">
        <v>1.0058244397978098</v>
      </c>
      <c r="BL13" s="81">
        <v>11.113253282189897</v>
      </c>
      <c r="BM13" s="81">
        <v>2.534427062021964</v>
      </c>
      <c r="BN13" s="81">
        <v>0</v>
      </c>
      <c r="BO13" s="81">
        <v>0</v>
      </c>
      <c r="BP13" s="129">
        <v>5340.4646598832669</v>
      </c>
      <c r="BQ13" s="81">
        <v>2997.324298498891</v>
      </c>
      <c r="BR13" s="81">
        <v>0</v>
      </c>
      <c r="BS13" s="129">
        <v>2997.324298498891</v>
      </c>
      <c r="BT13" s="81">
        <v>0</v>
      </c>
      <c r="BU13" s="81">
        <v>0</v>
      </c>
      <c r="BV13" s="129">
        <v>0</v>
      </c>
      <c r="BW13" s="81">
        <v>509.32754364284995</v>
      </c>
      <c r="BX13" s="129">
        <v>3506.6518421417409</v>
      </c>
      <c r="BY13" s="130">
        <v>8847.1165020250082</v>
      </c>
      <c r="BZ13" s="107"/>
      <c r="CB13" s="87"/>
    </row>
    <row r="14" spans="1:80" ht="14.25" customHeight="1">
      <c r="A14" s="33" t="s">
        <v>438</v>
      </c>
      <c r="B14" s="21" t="s">
        <v>359</v>
      </c>
      <c r="C14" s="108" t="s">
        <v>3</v>
      </c>
      <c r="D14" s="81">
        <v>230.28199708400101</v>
      </c>
      <c r="E14" s="81">
        <v>8.0966809685176457</v>
      </c>
      <c r="F14" s="81">
        <v>1.4212042896828626E-2</v>
      </c>
      <c r="G14" s="81">
        <v>8302.0547711335821</v>
      </c>
      <c r="H14" s="81">
        <v>66.000187069238024</v>
      </c>
      <c r="I14" s="81">
        <v>59.271775915860999</v>
      </c>
      <c r="J14" s="81">
        <v>1.5179397129697887</v>
      </c>
      <c r="K14" s="81">
        <v>1.0040529017449324</v>
      </c>
      <c r="L14" s="81">
        <v>1.7005554550995644E-2</v>
      </c>
      <c r="M14" s="81">
        <v>172.63457162640873</v>
      </c>
      <c r="N14" s="81">
        <v>1278.7192707351869</v>
      </c>
      <c r="O14" s="81">
        <v>25.483255057166261</v>
      </c>
      <c r="P14" s="81">
        <v>2.1286510025632079</v>
      </c>
      <c r="Q14" s="81">
        <v>2789.2080884830852</v>
      </c>
      <c r="R14" s="81">
        <v>4466.0197879469943</v>
      </c>
      <c r="S14" s="81">
        <v>29.204267188410117</v>
      </c>
      <c r="T14" s="81">
        <v>1.4326734711865872</v>
      </c>
      <c r="U14" s="81">
        <v>7.9241441044436004E-6</v>
      </c>
      <c r="V14" s="81">
        <v>0.25580604925667949</v>
      </c>
      <c r="W14" s="81">
        <v>0</v>
      </c>
      <c r="X14" s="81">
        <v>0</v>
      </c>
      <c r="Y14" s="81">
        <v>323.98460303912333</v>
      </c>
      <c r="Z14" s="81">
        <v>3.5837740007083432</v>
      </c>
      <c r="AA14" s="81">
        <v>6.1118192825504121</v>
      </c>
      <c r="AB14" s="81">
        <v>35.267212273789148</v>
      </c>
      <c r="AC14" s="81">
        <v>16.501403414317579</v>
      </c>
      <c r="AD14" s="81">
        <v>19753.970577258409</v>
      </c>
      <c r="AE14" s="81">
        <v>0.19487954009536793</v>
      </c>
      <c r="AF14" s="81">
        <v>2365.0651611859603</v>
      </c>
      <c r="AG14" s="81">
        <v>2479.1361414194562</v>
      </c>
      <c r="AH14" s="81">
        <v>88.808154106326697</v>
      </c>
      <c r="AI14" s="81">
        <v>0.45807228267735534</v>
      </c>
      <c r="AJ14" s="81">
        <v>2.2740132996212352E-2</v>
      </c>
      <c r="AK14" s="81">
        <v>228.15173347097601</v>
      </c>
      <c r="AL14" s="81">
        <v>2.7419469808681467E-2</v>
      </c>
      <c r="AM14" s="81">
        <v>11.917247941405764</v>
      </c>
      <c r="AN14" s="81">
        <v>6.961431722455589E-3</v>
      </c>
      <c r="AO14" s="81">
        <v>1.8565406342277395</v>
      </c>
      <c r="AP14" s="81">
        <v>1.1464308320762848</v>
      </c>
      <c r="AQ14" s="81">
        <v>4.2026657684094193E-2</v>
      </c>
      <c r="AR14" s="81">
        <v>93.221896247119986</v>
      </c>
      <c r="AS14" s="81">
        <v>8.1516462611994402</v>
      </c>
      <c r="AT14" s="81">
        <v>0</v>
      </c>
      <c r="AU14" s="81">
        <v>15.589087564829399</v>
      </c>
      <c r="AV14" s="81">
        <v>115.34431662375327</v>
      </c>
      <c r="AW14" s="81">
        <v>120.0646988225978</v>
      </c>
      <c r="AX14" s="81">
        <v>16.016448146475842</v>
      </c>
      <c r="AY14" s="81">
        <v>0.50076001953264382</v>
      </c>
      <c r="AZ14" s="81">
        <v>1.2027509819856266</v>
      </c>
      <c r="BA14" s="81">
        <v>11.217352746953331</v>
      </c>
      <c r="BB14" s="81">
        <v>8.8520629537921982E-4</v>
      </c>
      <c r="BC14" s="81">
        <v>5.5083074003703114</v>
      </c>
      <c r="BD14" s="81">
        <v>375.07767679979162</v>
      </c>
      <c r="BE14" s="81">
        <v>90.638085735791137</v>
      </c>
      <c r="BF14" s="81">
        <v>12.053343879545535</v>
      </c>
      <c r="BG14" s="81">
        <v>74.527330958927607</v>
      </c>
      <c r="BH14" s="81">
        <v>0.11038381778600695</v>
      </c>
      <c r="BI14" s="81">
        <v>0.3579300934989349</v>
      </c>
      <c r="BJ14" s="81">
        <v>0.2800925763364101</v>
      </c>
      <c r="BK14" s="81">
        <v>27.859186955075621</v>
      </c>
      <c r="BL14" s="81">
        <v>3.2958875203790714</v>
      </c>
      <c r="BM14" s="81">
        <v>215.62181055343112</v>
      </c>
      <c r="BN14" s="81">
        <v>2.0405952118715356E-3</v>
      </c>
      <c r="BO14" s="81">
        <v>0</v>
      </c>
      <c r="BP14" s="129">
        <v>43936.239819748982</v>
      </c>
      <c r="BQ14" s="81">
        <v>53.7011026366471</v>
      </c>
      <c r="BR14" s="81">
        <v>0</v>
      </c>
      <c r="BS14" s="129">
        <v>53.7011026366471</v>
      </c>
      <c r="BT14" s="81">
        <v>0</v>
      </c>
      <c r="BU14" s="81">
        <v>1825.1454267901061</v>
      </c>
      <c r="BV14" s="129">
        <v>1825.1454267901061</v>
      </c>
      <c r="BW14" s="81">
        <v>33284.680809761558</v>
      </c>
      <c r="BX14" s="129">
        <v>35163.527339188309</v>
      </c>
      <c r="BY14" s="130">
        <v>79099.767158937291</v>
      </c>
      <c r="BZ14" s="107"/>
      <c r="CB14" s="87"/>
    </row>
    <row r="15" spans="1:80" ht="14.25" customHeight="1">
      <c r="A15" s="33" t="s">
        <v>439</v>
      </c>
      <c r="B15" s="21" t="s">
        <v>330</v>
      </c>
      <c r="C15" s="108" t="s">
        <v>51</v>
      </c>
      <c r="D15" s="81">
        <v>6657.5901599943645</v>
      </c>
      <c r="E15" s="81">
        <v>40.719175225060809</v>
      </c>
      <c r="F15" s="81">
        <v>1096.0336889783287</v>
      </c>
      <c r="G15" s="81">
        <v>198.34748669500092</v>
      </c>
      <c r="H15" s="81">
        <v>17354.651070604043</v>
      </c>
      <c r="I15" s="81">
        <v>93.164579484582362</v>
      </c>
      <c r="J15" s="81">
        <v>0.78168609302535463</v>
      </c>
      <c r="K15" s="81">
        <v>0</v>
      </c>
      <c r="L15" s="81">
        <v>5.5673700231341012</v>
      </c>
      <c r="M15" s="81">
        <v>0</v>
      </c>
      <c r="N15" s="81">
        <v>63.817077751817116</v>
      </c>
      <c r="O15" s="81">
        <v>9.2406297255961931</v>
      </c>
      <c r="P15" s="81">
        <v>18.965058286884343</v>
      </c>
      <c r="Q15" s="81">
        <v>32.534536367027478</v>
      </c>
      <c r="R15" s="81">
        <v>112.40481213106393</v>
      </c>
      <c r="S15" s="81">
        <v>12.550054825630362</v>
      </c>
      <c r="T15" s="81">
        <v>5.8215626366867473E-2</v>
      </c>
      <c r="U15" s="81">
        <v>5.0219866196520857E-2</v>
      </c>
      <c r="V15" s="81">
        <v>0</v>
      </c>
      <c r="W15" s="81">
        <v>0</v>
      </c>
      <c r="X15" s="81">
        <v>0</v>
      </c>
      <c r="Y15" s="81">
        <v>897.93990623444097</v>
      </c>
      <c r="Z15" s="81">
        <v>0.18259421909238688</v>
      </c>
      <c r="AA15" s="81">
        <v>24.991059680043698</v>
      </c>
      <c r="AB15" s="81">
        <v>2.5319210104976753</v>
      </c>
      <c r="AC15" s="81">
        <v>39.050760670491904</v>
      </c>
      <c r="AD15" s="81">
        <v>308.20276423189637</v>
      </c>
      <c r="AE15" s="81">
        <v>15.53426882443793</v>
      </c>
      <c r="AF15" s="81">
        <v>7378.1078692102101</v>
      </c>
      <c r="AG15" s="81">
        <v>2952.265608098236</v>
      </c>
      <c r="AH15" s="81">
        <v>111.9283652193683</v>
      </c>
      <c r="AI15" s="81">
        <v>2.9891911726764797</v>
      </c>
      <c r="AJ15" s="81">
        <v>125.37614583406939</v>
      </c>
      <c r="AK15" s="81">
        <v>14.294580599897335</v>
      </c>
      <c r="AL15" s="81">
        <v>0</v>
      </c>
      <c r="AM15" s="81">
        <v>14102.791230014989</v>
      </c>
      <c r="AN15" s="81">
        <v>0.74218911035510926</v>
      </c>
      <c r="AO15" s="81">
        <v>85.278566379743623</v>
      </c>
      <c r="AP15" s="81">
        <v>212.03451240185032</v>
      </c>
      <c r="AQ15" s="81">
        <v>3.028033215702906</v>
      </c>
      <c r="AR15" s="81">
        <v>187.55354325646269</v>
      </c>
      <c r="AS15" s="81">
        <v>39.708534253427501</v>
      </c>
      <c r="AT15" s="81">
        <v>0</v>
      </c>
      <c r="AU15" s="81">
        <v>50.847230596624307</v>
      </c>
      <c r="AV15" s="81">
        <v>241.59339190984238</v>
      </c>
      <c r="AW15" s="81">
        <v>137.38992911655808</v>
      </c>
      <c r="AX15" s="81">
        <v>0.90402695242893905</v>
      </c>
      <c r="AY15" s="81">
        <v>11.772312150831175</v>
      </c>
      <c r="AZ15" s="81">
        <v>5.4282347881829418</v>
      </c>
      <c r="BA15" s="81">
        <v>29.427447022738715</v>
      </c>
      <c r="BB15" s="81">
        <v>0</v>
      </c>
      <c r="BC15" s="81">
        <v>14.505962048740512</v>
      </c>
      <c r="BD15" s="81">
        <v>102.8665451617039</v>
      </c>
      <c r="BE15" s="81">
        <v>743.66832264277571</v>
      </c>
      <c r="BF15" s="81">
        <v>517.39935311304419</v>
      </c>
      <c r="BG15" s="81">
        <v>1752.1667936685778</v>
      </c>
      <c r="BH15" s="81">
        <v>16.212449015266756</v>
      </c>
      <c r="BI15" s="81">
        <v>26.536042682185901</v>
      </c>
      <c r="BJ15" s="81">
        <v>43.605230809880837</v>
      </c>
      <c r="BK15" s="81">
        <v>104.10077684379104</v>
      </c>
      <c r="BL15" s="81">
        <v>695.89966304119696</v>
      </c>
      <c r="BM15" s="81">
        <v>224.76477297787989</v>
      </c>
      <c r="BN15" s="81">
        <v>3.476320747321423E-4</v>
      </c>
      <c r="BO15" s="81">
        <v>0</v>
      </c>
      <c r="BP15" s="129">
        <v>56920.096297490338</v>
      </c>
      <c r="BQ15" s="81">
        <v>260226.69782210328</v>
      </c>
      <c r="BR15" s="81">
        <v>0</v>
      </c>
      <c r="BS15" s="129">
        <v>260226.69782210328</v>
      </c>
      <c r="BT15" s="81">
        <v>0</v>
      </c>
      <c r="BU15" s="81">
        <v>6134.1257175500668</v>
      </c>
      <c r="BV15" s="129">
        <v>6134.1257175500668</v>
      </c>
      <c r="BW15" s="81">
        <v>24175.726669635646</v>
      </c>
      <c r="BX15" s="129">
        <v>290536.55020928895</v>
      </c>
      <c r="BY15" s="130">
        <v>347456.6465067793</v>
      </c>
      <c r="BZ15" s="107"/>
      <c r="CB15" s="87"/>
    </row>
    <row r="16" spans="1:80" ht="14.25" customHeight="1">
      <c r="A16" s="33" t="s">
        <v>440</v>
      </c>
      <c r="B16" s="21" t="s">
        <v>331</v>
      </c>
      <c r="C16" s="108" t="s">
        <v>52</v>
      </c>
      <c r="D16" s="81">
        <v>25.492625701294493</v>
      </c>
      <c r="E16" s="81">
        <v>4.3173915344843374</v>
      </c>
      <c r="F16" s="81">
        <v>50.372765144302043</v>
      </c>
      <c r="G16" s="81">
        <v>62.027478716289657</v>
      </c>
      <c r="H16" s="81">
        <v>158.74354191017844</v>
      </c>
      <c r="I16" s="81">
        <v>9880.3536689712073</v>
      </c>
      <c r="J16" s="81">
        <v>34.571056290358094</v>
      </c>
      <c r="K16" s="81">
        <v>48.208975692934878</v>
      </c>
      <c r="L16" s="81">
        <v>28.008256708987407</v>
      </c>
      <c r="M16" s="81">
        <v>0</v>
      </c>
      <c r="N16" s="81">
        <v>0.21180512718647376</v>
      </c>
      <c r="O16" s="81">
        <v>0.13730843610186089</v>
      </c>
      <c r="P16" s="81">
        <v>72.327797294316284</v>
      </c>
      <c r="Q16" s="81">
        <v>151.29879386268706</v>
      </c>
      <c r="R16" s="81">
        <v>15.939589581995939</v>
      </c>
      <c r="S16" s="81">
        <v>221.07027147685648</v>
      </c>
      <c r="T16" s="81">
        <v>3.2462228869191458E-3</v>
      </c>
      <c r="U16" s="81">
        <v>0</v>
      </c>
      <c r="V16" s="81">
        <v>0</v>
      </c>
      <c r="W16" s="81">
        <v>0</v>
      </c>
      <c r="X16" s="81">
        <v>0</v>
      </c>
      <c r="Y16" s="81">
        <v>965.64908134275265</v>
      </c>
      <c r="Z16" s="81">
        <v>12.958511781141256</v>
      </c>
      <c r="AA16" s="81">
        <v>1.544582606838405</v>
      </c>
      <c r="AB16" s="81">
        <v>5.4081171390526475</v>
      </c>
      <c r="AC16" s="81">
        <v>13.813784821240745</v>
      </c>
      <c r="AD16" s="81">
        <v>340.13824941544493</v>
      </c>
      <c r="AE16" s="81">
        <v>34.891732111697358</v>
      </c>
      <c r="AF16" s="81">
        <v>530.98373298341107</v>
      </c>
      <c r="AG16" s="81">
        <v>728.26495691854029</v>
      </c>
      <c r="AH16" s="81">
        <v>107.88561506638089</v>
      </c>
      <c r="AI16" s="81">
        <v>8.5105310944927445E-2</v>
      </c>
      <c r="AJ16" s="81">
        <v>7.6379480160390418</v>
      </c>
      <c r="AK16" s="81">
        <v>22.711921137300465</v>
      </c>
      <c r="AL16" s="81">
        <v>0</v>
      </c>
      <c r="AM16" s="81">
        <v>115.54762474619037</v>
      </c>
      <c r="AN16" s="81">
        <v>1.056191326990356</v>
      </c>
      <c r="AO16" s="81">
        <v>40.315582279314768</v>
      </c>
      <c r="AP16" s="81">
        <v>37.908138137867972</v>
      </c>
      <c r="AQ16" s="81">
        <v>5.9194551319493538</v>
      </c>
      <c r="AR16" s="81">
        <v>5.0936581910375054</v>
      </c>
      <c r="AS16" s="81">
        <v>5.8104751008355215</v>
      </c>
      <c r="AT16" s="81">
        <v>0</v>
      </c>
      <c r="AU16" s="81">
        <v>7.2038762359701982</v>
      </c>
      <c r="AV16" s="81">
        <v>51.833577719551741</v>
      </c>
      <c r="AW16" s="81">
        <v>337.59295751162989</v>
      </c>
      <c r="AX16" s="81">
        <v>2.6139028584116146</v>
      </c>
      <c r="AY16" s="81">
        <v>101.93396936895444</v>
      </c>
      <c r="AZ16" s="81">
        <v>10.432222103406355</v>
      </c>
      <c r="BA16" s="81">
        <v>2.6458996389730669</v>
      </c>
      <c r="BB16" s="81">
        <v>0</v>
      </c>
      <c r="BC16" s="81">
        <v>142.00798783888155</v>
      </c>
      <c r="BD16" s="81">
        <v>61.633428662926264</v>
      </c>
      <c r="BE16" s="81">
        <v>115.71460501343458</v>
      </c>
      <c r="BF16" s="81">
        <v>19.31324422745266</v>
      </c>
      <c r="BG16" s="81">
        <v>170.5828447656167</v>
      </c>
      <c r="BH16" s="81">
        <v>2.1651431095570117E-2</v>
      </c>
      <c r="BI16" s="81">
        <v>6.767717050450786</v>
      </c>
      <c r="BJ16" s="81">
        <v>10.113788866436071</v>
      </c>
      <c r="BK16" s="81">
        <v>26.651977846053786</v>
      </c>
      <c r="BL16" s="81">
        <v>125.5186213020078</v>
      </c>
      <c r="BM16" s="81">
        <v>170.92223817939663</v>
      </c>
      <c r="BN16" s="81">
        <v>1.0366242927145721</v>
      </c>
      <c r="BO16" s="81">
        <v>0</v>
      </c>
      <c r="BP16" s="129">
        <v>15101.250171150401</v>
      </c>
      <c r="BQ16" s="81">
        <v>46365.702265645989</v>
      </c>
      <c r="BR16" s="81">
        <v>0</v>
      </c>
      <c r="BS16" s="129">
        <v>46365.702265645989</v>
      </c>
      <c r="BT16" s="81">
        <v>0</v>
      </c>
      <c r="BU16" s="81">
        <v>2620.0145091078421</v>
      </c>
      <c r="BV16" s="129">
        <v>2620.0145091078421</v>
      </c>
      <c r="BW16" s="81">
        <v>40705.541441831432</v>
      </c>
      <c r="BX16" s="129">
        <v>89691.258216585265</v>
      </c>
      <c r="BY16" s="130">
        <v>104792.50838773567</v>
      </c>
      <c r="BZ16" s="107"/>
      <c r="CB16" s="87"/>
    </row>
    <row r="17" spans="1:80" ht="14.25" customHeight="1">
      <c r="A17" s="33" t="s">
        <v>441</v>
      </c>
      <c r="B17" s="21" t="s">
        <v>360</v>
      </c>
      <c r="C17" s="108" t="s">
        <v>125</v>
      </c>
      <c r="D17" s="81">
        <v>74.976620000193051</v>
      </c>
      <c r="E17" s="81">
        <v>13.62886561534201</v>
      </c>
      <c r="F17" s="81">
        <v>1.6405778427272317</v>
      </c>
      <c r="G17" s="81">
        <v>556.25056849624866</v>
      </c>
      <c r="H17" s="81">
        <v>61.186130163313152</v>
      </c>
      <c r="I17" s="81">
        <v>304.04970396368776</v>
      </c>
      <c r="J17" s="81">
        <v>1114.0057766109624</v>
      </c>
      <c r="K17" s="81">
        <v>0</v>
      </c>
      <c r="L17" s="81">
        <v>1.7075797462200941</v>
      </c>
      <c r="M17" s="81">
        <v>0</v>
      </c>
      <c r="N17" s="81">
        <v>0</v>
      </c>
      <c r="O17" s="81">
        <v>0.21210374518067257</v>
      </c>
      <c r="P17" s="81">
        <v>70.097776475848548</v>
      </c>
      <c r="Q17" s="81">
        <v>95.738050085942817</v>
      </c>
      <c r="R17" s="81">
        <v>8.078191763284746</v>
      </c>
      <c r="S17" s="81">
        <v>142.9087125699881</v>
      </c>
      <c r="T17" s="81">
        <v>0.15020505025212966</v>
      </c>
      <c r="U17" s="81">
        <v>0.41344831003793697</v>
      </c>
      <c r="V17" s="81">
        <v>0</v>
      </c>
      <c r="W17" s="81">
        <v>0</v>
      </c>
      <c r="X17" s="81">
        <v>0</v>
      </c>
      <c r="Y17" s="81">
        <v>2511.3375553285705</v>
      </c>
      <c r="Z17" s="81">
        <v>6.9756339497001134</v>
      </c>
      <c r="AA17" s="81">
        <v>26.661517290079267</v>
      </c>
      <c r="AB17" s="81">
        <v>38.602159954446762</v>
      </c>
      <c r="AC17" s="81">
        <v>5.4504800266905296</v>
      </c>
      <c r="AD17" s="81">
        <v>6225.2624936511038</v>
      </c>
      <c r="AE17" s="81">
        <v>0.87732596037449317</v>
      </c>
      <c r="AF17" s="81">
        <v>351.10765788312005</v>
      </c>
      <c r="AG17" s="81">
        <v>94.140617579763671</v>
      </c>
      <c r="AH17" s="81">
        <v>58.873722781693253</v>
      </c>
      <c r="AI17" s="81">
        <v>0.54588810145268785</v>
      </c>
      <c r="AJ17" s="81">
        <v>42.594204756751537</v>
      </c>
      <c r="AK17" s="81">
        <v>3.2746539560742161</v>
      </c>
      <c r="AL17" s="81">
        <v>0</v>
      </c>
      <c r="AM17" s="81">
        <v>419.42742331582753</v>
      </c>
      <c r="AN17" s="81">
        <v>0.16227307033649721</v>
      </c>
      <c r="AO17" s="81">
        <v>17.126264904101145</v>
      </c>
      <c r="AP17" s="81">
        <v>212.94052509531738</v>
      </c>
      <c r="AQ17" s="81">
        <v>9.8005360218977309</v>
      </c>
      <c r="AR17" s="81">
        <v>10.287011318133709</v>
      </c>
      <c r="AS17" s="81">
        <v>10.458511824587477</v>
      </c>
      <c r="AT17" s="81">
        <v>0</v>
      </c>
      <c r="AU17" s="81">
        <v>4.0984481704139935</v>
      </c>
      <c r="AV17" s="81">
        <v>225.58268958648588</v>
      </c>
      <c r="AW17" s="81">
        <v>398.54950094633028</v>
      </c>
      <c r="AX17" s="81">
        <v>0.48649139009993936</v>
      </c>
      <c r="AY17" s="81">
        <v>24.71787269441722</v>
      </c>
      <c r="AZ17" s="81">
        <v>5.9067032221640945</v>
      </c>
      <c r="BA17" s="81">
        <v>1.4387106862211605</v>
      </c>
      <c r="BB17" s="81">
        <v>0</v>
      </c>
      <c r="BC17" s="81">
        <v>12.777848877496398</v>
      </c>
      <c r="BD17" s="81">
        <v>103.68511993126478</v>
      </c>
      <c r="BE17" s="81">
        <v>50.113877075614774</v>
      </c>
      <c r="BF17" s="81">
        <v>18.831101822279901</v>
      </c>
      <c r="BG17" s="81">
        <v>4.7179237842063886</v>
      </c>
      <c r="BH17" s="81">
        <v>0</v>
      </c>
      <c r="BI17" s="81">
        <v>7.9657291438022133</v>
      </c>
      <c r="BJ17" s="81">
        <v>10.461945005123832</v>
      </c>
      <c r="BK17" s="81">
        <v>86.569935682995251</v>
      </c>
      <c r="BL17" s="81">
        <v>30.431506277382859</v>
      </c>
      <c r="BM17" s="81">
        <v>80.65272044005529</v>
      </c>
      <c r="BN17" s="81">
        <v>1.0620859832397184E-2</v>
      </c>
      <c r="BO17" s="81">
        <v>0</v>
      </c>
      <c r="BP17" s="129">
        <v>13557.949512805437</v>
      </c>
      <c r="BQ17" s="81">
        <v>3782.3882375079161</v>
      </c>
      <c r="BR17" s="81">
        <v>157.8358505515618</v>
      </c>
      <c r="BS17" s="129">
        <v>3940.2240880594777</v>
      </c>
      <c r="BT17" s="81">
        <v>4.5174697870220433</v>
      </c>
      <c r="BU17" s="81">
        <v>61.264569737975314</v>
      </c>
      <c r="BV17" s="129">
        <v>65.782039524997359</v>
      </c>
      <c r="BW17" s="81">
        <v>1217.8959012317835</v>
      </c>
      <c r="BX17" s="129">
        <v>5223.9020288162583</v>
      </c>
      <c r="BY17" s="130">
        <v>18781.851541621694</v>
      </c>
      <c r="BZ17" s="107"/>
      <c r="CB17" s="87"/>
    </row>
    <row r="18" spans="1:80" ht="14.25" customHeight="1">
      <c r="A18" s="33" t="s">
        <v>442</v>
      </c>
      <c r="B18" s="21" t="s">
        <v>332</v>
      </c>
      <c r="C18" s="108" t="s">
        <v>126</v>
      </c>
      <c r="D18" s="81">
        <v>62.858907516471525</v>
      </c>
      <c r="E18" s="81">
        <v>5.3502924541263415</v>
      </c>
      <c r="F18" s="81">
        <v>1.0820047608172043</v>
      </c>
      <c r="G18" s="81">
        <v>49.980469682752165</v>
      </c>
      <c r="H18" s="81">
        <v>937.91483816072423</v>
      </c>
      <c r="I18" s="81">
        <v>502.88751231623337</v>
      </c>
      <c r="J18" s="81">
        <v>28.353150057095444</v>
      </c>
      <c r="K18" s="81">
        <v>0</v>
      </c>
      <c r="L18" s="81">
        <v>2229.3423372276125</v>
      </c>
      <c r="M18" s="81">
        <v>0</v>
      </c>
      <c r="N18" s="81">
        <v>0</v>
      </c>
      <c r="O18" s="81">
        <v>25.836085094898614</v>
      </c>
      <c r="P18" s="81">
        <v>48.840431049408963</v>
      </c>
      <c r="Q18" s="81">
        <v>972.80563861937469</v>
      </c>
      <c r="R18" s="81">
        <v>5.4355346072432269</v>
      </c>
      <c r="S18" s="81">
        <v>21.902158114980708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103.5321404203887</v>
      </c>
      <c r="Z18" s="81">
        <v>3.1811439655373714</v>
      </c>
      <c r="AA18" s="81">
        <v>100.70689426360529</v>
      </c>
      <c r="AB18" s="81">
        <v>7.3773553012969018</v>
      </c>
      <c r="AC18" s="81">
        <v>32.809915661371569</v>
      </c>
      <c r="AD18" s="81">
        <v>256.58558083325971</v>
      </c>
      <c r="AE18" s="81">
        <v>1.6841533802839861</v>
      </c>
      <c r="AF18" s="81">
        <v>197.49419826770773</v>
      </c>
      <c r="AG18" s="81">
        <v>180.18137379765687</v>
      </c>
      <c r="AH18" s="81">
        <v>64.668446966248197</v>
      </c>
      <c r="AI18" s="81">
        <v>7.9577553987469134</v>
      </c>
      <c r="AJ18" s="81">
        <v>245.41590749511462</v>
      </c>
      <c r="AK18" s="81">
        <v>101.72923781871698</v>
      </c>
      <c r="AL18" s="81">
        <v>0</v>
      </c>
      <c r="AM18" s="81">
        <v>182.41667915516075</v>
      </c>
      <c r="AN18" s="81">
        <v>610.31758567960719</v>
      </c>
      <c r="AO18" s="81">
        <v>410.73432067559048</v>
      </c>
      <c r="AP18" s="81">
        <v>4134.7261012490408</v>
      </c>
      <c r="AQ18" s="81">
        <v>49.535243912249278</v>
      </c>
      <c r="AR18" s="81">
        <v>113.4960684453014</v>
      </c>
      <c r="AS18" s="81">
        <v>40.454154659360839</v>
      </c>
      <c r="AT18" s="81">
        <v>0</v>
      </c>
      <c r="AU18" s="81">
        <v>20.749690087775299</v>
      </c>
      <c r="AV18" s="81">
        <v>365.55001643043011</v>
      </c>
      <c r="AW18" s="81">
        <v>1493.1975192407499</v>
      </c>
      <c r="AX18" s="81">
        <v>5.7279697847677582</v>
      </c>
      <c r="AY18" s="81">
        <v>293.10578645389415</v>
      </c>
      <c r="AZ18" s="81">
        <v>40.363968119369218</v>
      </c>
      <c r="BA18" s="81">
        <v>0.64120561845553004</v>
      </c>
      <c r="BB18" s="81">
        <v>0</v>
      </c>
      <c r="BC18" s="81">
        <v>701.23553034680276</v>
      </c>
      <c r="BD18" s="81">
        <v>342.52274018452931</v>
      </c>
      <c r="BE18" s="81">
        <v>344.53799390235713</v>
      </c>
      <c r="BF18" s="81">
        <v>89.293117412607003</v>
      </c>
      <c r="BG18" s="81">
        <v>53.566468068831746</v>
      </c>
      <c r="BH18" s="81">
        <v>0</v>
      </c>
      <c r="BI18" s="81">
        <v>29.612278685421884</v>
      </c>
      <c r="BJ18" s="81">
        <v>49.317526384326293</v>
      </c>
      <c r="BK18" s="81">
        <v>66.441525529820993</v>
      </c>
      <c r="BL18" s="81">
        <v>102.22483716213783</v>
      </c>
      <c r="BM18" s="81">
        <v>32.203219293554483</v>
      </c>
      <c r="BN18" s="81">
        <v>2.7450808132192563E-3</v>
      </c>
      <c r="BO18" s="81">
        <v>0</v>
      </c>
      <c r="BP18" s="129">
        <v>15767.88775479463</v>
      </c>
      <c r="BQ18" s="81">
        <v>5023.2609422214618</v>
      </c>
      <c r="BR18" s="81">
        <v>0</v>
      </c>
      <c r="BS18" s="129">
        <v>5023.2609422214618</v>
      </c>
      <c r="BT18" s="81">
        <v>0</v>
      </c>
      <c r="BU18" s="81">
        <v>569.82146502002877</v>
      </c>
      <c r="BV18" s="129">
        <v>569.82146502002877</v>
      </c>
      <c r="BW18" s="81">
        <v>1063.8356780012477</v>
      </c>
      <c r="BX18" s="129">
        <v>6656.9180852427389</v>
      </c>
      <c r="BY18" s="130">
        <v>22424.80584003737</v>
      </c>
      <c r="BZ18" s="107"/>
      <c r="CB18" s="87"/>
    </row>
    <row r="19" spans="1:80" ht="14.25" customHeight="1">
      <c r="A19" s="33" t="s">
        <v>443</v>
      </c>
      <c r="B19" s="21" t="s">
        <v>333</v>
      </c>
      <c r="C19" s="108" t="s">
        <v>127</v>
      </c>
      <c r="D19" s="81">
        <v>8.6271370590241411E-2</v>
      </c>
      <c r="E19" s="81">
        <v>9.440181769407027E-5</v>
      </c>
      <c r="F19" s="81">
        <v>1.5348426687990663E-2</v>
      </c>
      <c r="G19" s="81">
        <v>1.6479575834403299</v>
      </c>
      <c r="H19" s="81">
        <v>30.284608639630317</v>
      </c>
      <c r="I19" s="81">
        <v>44.8270391198444</v>
      </c>
      <c r="J19" s="81">
        <v>0.35809470828381673</v>
      </c>
      <c r="K19" s="81">
        <v>116.45863940245188</v>
      </c>
      <c r="L19" s="81">
        <v>104.19510622152725</v>
      </c>
      <c r="M19" s="81">
        <v>4.3689580668750387E-8</v>
      </c>
      <c r="N19" s="81">
        <v>0.45279518086036097</v>
      </c>
      <c r="O19" s="81">
        <v>0.9007091502373511</v>
      </c>
      <c r="P19" s="81">
        <v>0.3678006803258887</v>
      </c>
      <c r="Q19" s="81">
        <v>2.8586615772948627</v>
      </c>
      <c r="R19" s="81">
        <v>4.0057311714306017E-3</v>
      </c>
      <c r="S19" s="81">
        <v>0.26241634119109541</v>
      </c>
      <c r="T19" s="81">
        <v>0</v>
      </c>
      <c r="U19" s="81">
        <v>0.66692134692141392</v>
      </c>
      <c r="V19" s="81">
        <v>0</v>
      </c>
      <c r="W19" s="81">
        <v>0</v>
      </c>
      <c r="X19" s="81">
        <v>0</v>
      </c>
      <c r="Y19" s="81">
        <v>1.5236587170347224</v>
      </c>
      <c r="Z19" s="81">
        <v>1.3869361746489371E-8</v>
      </c>
      <c r="AA19" s="81">
        <v>4.0918863342088978E-3</v>
      </c>
      <c r="AB19" s="81">
        <v>3.3425996919820018</v>
      </c>
      <c r="AC19" s="81">
        <v>2.7896792726449129</v>
      </c>
      <c r="AD19" s="81">
        <v>5.1110687020972403</v>
      </c>
      <c r="AE19" s="81">
        <v>0.44017284282045244</v>
      </c>
      <c r="AF19" s="81">
        <v>250.73429638563206</v>
      </c>
      <c r="AG19" s="81">
        <v>776.90840498147634</v>
      </c>
      <c r="AH19" s="81">
        <v>0.44660582912599611</v>
      </c>
      <c r="AI19" s="81">
        <v>0.21393697929165784</v>
      </c>
      <c r="AJ19" s="81">
        <v>2.2953989125991357E-4</v>
      </c>
      <c r="AK19" s="81">
        <v>31.975379643832689</v>
      </c>
      <c r="AL19" s="81">
        <v>35.15490521064168</v>
      </c>
      <c r="AM19" s="81">
        <v>23.10145539428688</v>
      </c>
      <c r="AN19" s="81">
        <v>63.348703286247471</v>
      </c>
      <c r="AO19" s="81">
        <v>230.87903601370135</v>
      </c>
      <c r="AP19" s="81">
        <v>2989.291412836174</v>
      </c>
      <c r="AQ19" s="81">
        <v>2.1685446346589781</v>
      </c>
      <c r="AR19" s="81">
        <v>14.904310690837395</v>
      </c>
      <c r="AS19" s="81">
        <v>7.5667682161563414</v>
      </c>
      <c r="AT19" s="81">
        <v>0</v>
      </c>
      <c r="AU19" s="81">
        <v>47.831407901595746</v>
      </c>
      <c r="AV19" s="81">
        <v>352.435947521137</v>
      </c>
      <c r="AW19" s="81">
        <v>254.46697403446854</v>
      </c>
      <c r="AX19" s="81">
        <v>2.7548315150877669</v>
      </c>
      <c r="AY19" s="81">
        <v>54.681491710133805</v>
      </c>
      <c r="AZ19" s="81">
        <v>6.8376376470015217</v>
      </c>
      <c r="BA19" s="81">
        <v>0.18726780272714177</v>
      </c>
      <c r="BB19" s="81">
        <v>2.6131745441940316E-7</v>
      </c>
      <c r="BC19" s="81">
        <v>124.93127190281788</v>
      </c>
      <c r="BD19" s="81">
        <v>119.60653443662721</v>
      </c>
      <c r="BE19" s="81">
        <v>779.38876612727529</v>
      </c>
      <c r="BF19" s="81">
        <v>144.7358321230667</v>
      </c>
      <c r="BG19" s="81">
        <v>89.531533117433426</v>
      </c>
      <c r="BH19" s="81">
        <v>6.4609711043311373</v>
      </c>
      <c r="BI19" s="81">
        <v>25.591912702505319</v>
      </c>
      <c r="BJ19" s="81">
        <v>117.02182193107318</v>
      </c>
      <c r="BK19" s="81">
        <v>12.241680688056482</v>
      </c>
      <c r="BL19" s="81">
        <v>25.586558412653606</v>
      </c>
      <c r="BM19" s="81">
        <v>73.416651895611523</v>
      </c>
      <c r="BN19" s="81">
        <v>0</v>
      </c>
      <c r="BO19" s="81">
        <v>0</v>
      </c>
      <c r="BP19" s="129">
        <v>6981.0008235296236</v>
      </c>
      <c r="BQ19" s="81">
        <v>0</v>
      </c>
      <c r="BR19" s="81">
        <v>0</v>
      </c>
      <c r="BS19" s="129">
        <v>0</v>
      </c>
      <c r="BT19" s="81">
        <v>0</v>
      </c>
      <c r="BU19" s="81">
        <v>25.225605156586941</v>
      </c>
      <c r="BV19" s="129">
        <v>25.225605156586941</v>
      </c>
      <c r="BW19" s="81">
        <v>4.5501019115506764</v>
      </c>
      <c r="BX19" s="129">
        <v>29.775707068137617</v>
      </c>
      <c r="BY19" s="130">
        <v>7010.7765305977609</v>
      </c>
      <c r="BZ19" s="107"/>
      <c r="CB19" s="87"/>
    </row>
    <row r="20" spans="1:80" ht="14.25" customHeight="1">
      <c r="A20" s="33" t="s">
        <v>444</v>
      </c>
      <c r="B20" s="21" t="s">
        <v>361</v>
      </c>
      <c r="C20" s="108" t="s">
        <v>128</v>
      </c>
      <c r="D20" s="81">
        <v>1447.5010575301417</v>
      </c>
      <c r="E20" s="81">
        <v>369.21357402996659</v>
      </c>
      <c r="F20" s="81">
        <v>1517.6802130925346</v>
      </c>
      <c r="G20" s="81">
        <v>6856.3803646447459</v>
      </c>
      <c r="H20" s="81">
        <v>797.594952850607</v>
      </c>
      <c r="I20" s="81">
        <v>465.21539313848746</v>
      </c>
      <c r="J20" s="81">
        <v>150.24258082144107</v>
      </c>
      <c r="K20" s="81">
        <v>0</v>
      </c>
      <c r="L20" s="81">
        <v>17.807275352715425</v>
      </c>
      <c r="M20" s="81">
        <v>0</v>
      </c>
      <c r="N20" s="81">
        <v>0</v>
      </c>
      <c r="O20" s="81">
        <v>21.711382912878523</v>
      </c>
      <c r="P20" s="81">
        <v>49.119213060217469</v>
      </c>
      <c r="Q20" s="81">
        <v>3951.0919037788826</v>
      </c>
      <c r="R20" s="81">
        <v>2096.4896399644622</v>
      </c>
      <c r="S20" s="81">
        <v>136.74655044752336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62.537766424561752</v>
      </c>
      <c r="Z20" s="81">
        <v>29.957701679986055</v>
      </c>
      <c r="AA20" s="81">
        <v>0</v>
      </c>
      <c r="AB20" s="81">
        <v>318.31405786777589</v>
      </c>
      <c r="AC20" s="81">
        <v>695.49463013955653</v>
      </c>
      <c r="AD20" s="81">
        <v>11639.284256668023</v>
      </c>
      <c r="AE20" s="81">
        <v>1238.8709507527876</v>
      </c>
      <c r="AF20" s="81">
        <v>10367.867195981611</v>
      </c>
      <c r="AG20" s="81">
        <v>2527.5895066162839</v>
      </c>
      <c r="AH20" s="81">
        <v>2617.4117639901274</v>
      </c>
      <c r="AI20" s="81">
        <v>1125.7505648102019</v>
      </c>
      <c r="AJ20" s="81">
        <v>241.78882523960695</v>
      </c>
      <c r="AK20" s="81">
        <v>1424.6440724032268</v>
      </c>
      <c r="AL20" s="81">
        <v>0</v>
      </c>
      <c r="AM20" s="81">
        <v>3410.3545560257662</v>
      </c>
      <c r="AN20" s="81">
        <v>13.398108995326812</v>
      </c>
      <c r="AO20" s="81">
        <v>146.6941918356614</v>
      </c>
      <c r="AP20" s="81">
        <v>1913.2659925727257</v>
      </c>
      <c r="AQ20" s="81">
        <v>15.434499645246744</v>
      </c>
      <c r="AR20" s="81">
        <v>108.58226676954806</v>
      </c>
      <c r="AS20" s="81">
        <v>213.16136436845727</v>
      </c>
      <c r="AT20" s="81">
        <v>0</v>
      </c>
      <c r="AU20" s="81">
        <v>417.15850971618266</v>
      </c>
      <c r="AV20" s="81">
        <v>2247.7983931900908</v>
      </c>
      <c r="AW20" s="81">
        <v>2621.0885902784435</v>
      </c>
      <c r="AX20" s="81">
        <v>61.638517470473026</v>
      </c>
      <c r="AY20" s="81">
        <v>341.50856010120327</v>
      </c>
      <c r="AZ20" s="81">
        <v>151.22485505165093</v>
      </c>
      <c r="BA20" s="81">
        <v>19.013109559591694</v>
      </c>
      <c r="BB20" s="81">
        <v>0</v>
      </c>
      <c r="BC20" s="81">
        <v>1869.4989187198257</v>
      </c>
      <c r="BD20" s="81">
        <v>1857.8703823459696</v>
      </c>
      <c r="BE20" s="81">
        <v>936.40608633896591</v>
      </c>
      <c r="BF20" s="81">
        <v>731.0132071682408</v>
      </c>
      <c r="BG20" s="81">
        <v>1203.9927229261514</v>
      </c>
      <c r="BH20" s="81">
        <v>0</v>
      </c>
      <c r="BI20" s="81">
        <v>31.136871238176578</v>
      </c>
      <c r="BJ20" s="81">
        <v>57.306660446449193</v>
      </c>
      <c r="BK20" s="81">
        <v>110.99782495526385</v>
      </c>
      <c r="BL20" s="81">
        <v>182.46422061516452</v>
      </c>
      <c r="BM20" s="81">
        <v>80.246061158479989</v>
      </c>
      <c r="BN20" s="81">
        <v>0.44603867223953536</v>
      </c>
      <c r="BO20" s="81">
        <v>0</v>
      </c>
      <c r="BP20" s="129">
        <v>68908.005904363657</v>
      </c>
      <c r="BQ20" s="81">
        <v>29463.109892490385</v>
      </c>
      <c r="BR20" s="81">
        <v>0</v>
      </c>
      <c r="BS20" s="129">
        <v>29463.109892490385</v>
      </c>
      <c r="BT20" s="81">
        <v>0</v>
      </c>
      <c r="BU20" s="81">
        <v>4032.0564690233205</v>
      </c>
      <c r="BV20" s="129">
        <v>4032.0564690233205</v>
      </c>
      <c r="BW20" s="81">
        <v>2753.9726018733927</v>
      </c>
      <c r="BX20" s="129">
        <v>36249.1389633871</v>
      </c>
      <c r="BY20" s="130">
        <v>105157.14486775076</v>
      </c>
      <c r="BZ20" s="107"/>
      <c r="CB20" s="87"/>
    </row>
    <row r="21" spans="1:80" ht="14.25" customHeight="1">
      <c r="A21" s="33" t="s">
        <v>445</v>
      </c>
      <c r="B21" s="21" t="s">
        <v>334</v>
      </c>
      <c r="C21" s="108" t="s">
        <v>129</v>
      </c>
      <c r="D21" s="81">
        <v>4018.5072962528338</v>
      </c>
      <c r="E21" s="81">
        <v>75.065769255031654</v>
      </c>
      <c r="F21" s="81">
        <v>6.3102251682119173</v>
      </c>
      <c r="G21" s="81">
        <v>4346.5265808686363</v>
      </c>
      <c r="H21" s="81">
        <v>2226.1176917794805</v>
      </c>
      <c r="I21" s="81">
        <v>1784.2611143418453</v>
      </c>
      <c r="J21" s="81">
        <v>198.85371357196939</v>
      </c>
      <c r="K21" s="81">
        <v>0</v>
      </c>
      <c r="L21" s="81">
        <v>265.68372872294441</v>
      </c>
      <c r="M21" s="81">
        <v>0</v>
      </c>
      <c r="N21" s="81">
        <v>0</v>
      </c>
      <c r="O21" s="81">
        <v>148.35376619013277</v>
      </c>
      <c r="P21" s="81">
        <v>1739.0244013145698</v>
      </c>
      <c r="Q21" s="81">
        <v>1434.0059574463505</v>
      </c>
      <c r="R21" s="81">
        <v>100.80574253017448</v>
      </c>
      <c r="S21" s="81">
        <v>902.53407299912249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577.61887880206746</v>
      </c>
      <c r="Z21" s="81">
        <v>31.702695457347012</v>
      </c>
      <c r="AA21" s="81">
        <v>0</v>
      </c>
      <c r="AB21" s="81">
        <v>224.70503471285335</v>
      </c>
      <c r="AC21" s="81">
        <v>470.03838377907357</v>
      </c>
      <c r="AD21" s="81">
        <v>3780.3899175813704</v>
      </c>
      <c r="AE21" s="81">
        <v>192.30756947954904</v>
      </c>
      <c r="AF21" s="81">
        <v>186.4864689089674</v>
      </c>
      <c r="AG21" s="81">
        <v>290.31109391467589</v>
      </c>
      <c r="AH21" s="81">
        <v>396.66462794902361</v>
      </c>
      <c r="AI21" s="81">
        <v>14.209256998726087</v>
      </c>
      <c r="AJ21" s="81">
        <v>301.11767855985653</v>
      </c>
      <c r="AK21" s="81">
        <v>96.380321662959403</v>
      </c>
      <c r="AL21" s="81">
        <v>0</v>
      </c>
      <c r="AM21" s="81">
        <v>1248.562238083781</v>
      </c>
      <c r="AN21" s="81">
        <v>44.57939137497933</v>
      </c>
      <c r="AO21" s="81">
        <v>89.391736213998954</v>
      </c>
      <c r="AP21" s="81">
        <v>358.77502878817711</v>
      </c>
      <c r="AQ21" s="81">
        <v>144.32223243096644</v>
      </c>
      <c r="AR21" s="81">
        <v>39.891252110547313</v>
      </c>
      <c r="AS21" s="81">
        <v>319.28876309096563</v>
      </c>
      <c r="AT21" s="81">
        <v>0</v>
      </c>
      <c r="AU21" s="81">
        <v>57.482046828138643</v>
      </c>
      <c r="AV21" s="81">
        <v>214.06769000524849</v>
      </c>
      <c r="AW21" s="81">
        <v>1192.2682888209913</v>
      </c>
      <c r="AX21" s="81">
        <v>18.182573527688437</v>
      </c>
      <c r="AY21" s="81">
        <v>96.422532666977858</v>
      </c>
      <c r="AZ21" s="81">
        <v>127.77528506216261</v>
      </c>
      <c r="BA21" s="81">
        <v>42.466906615864787</v>
      </c>
      <c r="BB21" s="81">
        <v>0</v>
      </c>
      <c r="BC21" s="81">
        <v>133.56060469824115</v>
      </c>
      <c r="BD21" s="81">
        <v>390.52671051324774</v>
      </c>
      <c r="BE21" s="81">
        <v>384.00288599473879</v>
      </c>
      <c r="BF21" s="81">
        <v>197.74177182863824</v>
      </c>
      <c r="BG21" s="81">
        <v>2869.0091504902534</v>
      </c>
      <c r="BH21" s="81">
        <v>0</v>
      </c>
      <c r="BI21" s="81">
        <v>37.648942774438552</v>
      </c>
      <c r="BJ21" s="81">
        <v>26.186509470708653</v>
      </c>
      <c r="BK21" s="81">
        <v>247.49512560762176</v>
      </c>
      <c r="BL21" s="81">
        <v>116.23984463074126</v>
      </c>
      <c r="BM21" s="81">
        <v>289.85833301284111</v>
      </c>
      <c r="BN21" s="81">
        <v>0.45175100536042867</v>
      </c>
      <c r="BO21" s="81">
        <v>0</v>
      </c>
      <c r="BP21" s="129">
        <v>32494.179583895089</v>
      </c>
      <c r="BQ21" s="81">
        <v>31702.357101992406</v>
      </c>
      <c r="BR21" s="81">
        <v>0</v>
      </c>
      <c r="BS21" s="129">
        <v>31702.357101992406</v>
      </c>
      <c r="BT21" s="81">
        <v>0</v>
      </c>
      <c r="BU21" s="81">
        <v>421.26228591318034</v>
      </c>
      <c r="BV21" s="129">
        <v>421.26228591318034</v>
      </c>
      <c r="BW21" s="81">
        <v>1453.5857606288021</v>
      </c>
      <c r="BX21" s="129">
        <v>33577.205148534391</v>
      </c>
      <c r="BY21" s="130">
        <v>66071.384732429477</v>
      </c>
      <c r="BZ21" s="107"/>
      <c r="CB21" s="87"/>
    </row>
    <row r="22" spans="1:80" ht="14.25" customHeight="1">
      <c r="A22" s="33" t="s">
        <v>446</v>
      </c>
      <c r="B22" s="21" t="s">
        <v>362</v>
      </c>
      <c r="C22" s="108" t="s">
        <v>130</v>
      </c>
      <c r="D22" s="81">
        <v>1134.4652283195326</v>
      </c>
      <c r="E22" s="81">
        <v>3.4527695663401463E-2</v>
      </c>
      <c r="F22" s="81">
        <v>43.203648874036681</v>
      </c>
      <c r="G22" s="81">
        <v>70.311311145870988</v>
      </c>
      <c r="H22" s="81">
        <v>211.4578704120344</v>
      </c>
      <c r="I22" s="81">
        <v>2.2087325149008366</v>
      </c>
      <c r="J22" s="81">
        <v>0.26457600134540959</v>
      </c>
      <c r="K22" s="81">
        <v>0</v>
      </c>
      <c r="L22" s="81">
        <v>1.4942494232157308</v>
      </c>
      <c r="M22" s="81">
        <v>0</v>
      </c>
      <c r="N22" s="81">
        <v>0</v>
      </c>
      <c r="O22" s="81">
        <v>110.07096328056733</v>
      </c>
      <c r="P22" s="81">
        <v>0.99409525111424679</v>
      </c>
      <c r="Q22" s="81">
        <v>1.5261262774734554</v>
      </c>
      <c r="R22" s="81">
        <v>0.97738621121145353</v>
      </c>
      <c r="S22" s="81">
        <v>1.9582125354370623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0.38270528109338803</v>
      </c>
      <c r="Z22" s="81">
        <v>0.3868279582573923</v>
      </c>
      <c r="AA22" s="81">
        <v>0</v>
      </c>
      <c r="AB22" s="81">
        <v>18.83727809944271</v>
      </c>
      <c r="AC22" s="81">
        <v>30.865144397147642</v>
      </c>
      <c r="AD22" s="81">
        <v>24.10731891475276</v>
      </c>
      <c r="AE22" s="81">
        <v>0.69696056274742202</v>
      </c>
      <c r="AF22" s="81">
        <v>59.934065187483299</v>
      </c>
      <c r="AG22" s="81">
        <v>164.02481938151473</v>
      </c>
      <c r="AH22" s="81">
        <v>3.8543112929740393</v>
      </c>
      <c r="AI22" s="81">
        <v>0.12336166849625847</v>
      </c>
      <c r="AJ22" s="81">
        <v>12.560962915739665</v>
      </c>
      <c r="AK22" s="81">
        <v>21.497045552059543</v>
      </c>
      <c r="AL22" s="81">
        <v>0</v>
      </c>
      <c r="AM22" s="81">
        <v>59.438120849764182</v>
      </c>
      <c r="AN22" s="81">
        <v>26.041245590948279</v>
      </c>
      <c r="AO22" s="81">
        <v>27.919677654344941</v>
      </c>
      <c r="AP22" s="81">
        <v>161.01205402258179</v>
      </c>
      <c r="AQ22" s="81">
        <v>0.16417257593176901</v>
      </c>
      <c r="AR22" s="81">
        <v>7.3597836035252477</v>
      </c>
      <c r="AS22" s="81">
        <v>2.9664787473577916</v>
      </c>
      <c r="AT22" s="81">
        <v>0</v>
      </c>
      <c r="AU22" s="81">
        <v>2.9712497602402999</v>
      </c>
      <c r="AV22" s="81">
        <v>25.490299134229616</v>
      </c>
      <c r="AW22" s="81">
        <v>150.35683988128193</v>
      </c>
      <c r="AX22" s="81">
        <v>2.4341156808759603</v>
      </c>
      <c r="AY22" s="81">
        <v>28.437162001491213</v>
      </c>
      <c r="AZ22" s="81">
        <v>9.9127518746657159</v>
      </c>
      <c r="BA22" s="81">
        <v>10.289883642137831</v>
      </c>
      <c r="BB22" s="81">
        <v>0</v>
      </c>
      <c r="BC22" s="81">
        <v>51.411718916243075</v>
      </c>
      <c r="BD22" s="81">
        <v>132.32799512258353</v>
      </c>
      <c r="BE22" s="81">
        <v>153.57386017937378</v>
      </c>
      <c r="BF22" s="81">
        <v>143.26815543414784</v>
      </c>
      <c r="BG22" s="81">
        <v>4976.2830828910219</v>
      </c>
      <c r="BH22" s="81">
        <v>0</v>
      </c>
      <c r="BI22" s="81">
        <v>3.1071905702540552</v>
      </c>
      <c r="BJ22" s="81">
        <v>13.100895425890574</v>
      </c>
      <c r="BK22" s="81">
        <v>34.056420308983228</v>
      </c>
      <c r="BL22" s="81">
        <v>19.750709118750787</v>
      </c>
      <c r="BM22" s="81">
        <v>20.696248617689925</v>
      </c>
      <c r="BN22" s="81">
        <v>2.2521876606219461E-3</v>
      </c>
      <c r="BO22" s="81">
        <v>0</v>
      </c>
      <c r="BP22" s="129">
        <v>7978.6100929460881</v>
      </c>
      <c r="BQ22" s="81">
        <v>23414.235812727555</v>
      </c>
      <c r="BR22" s="81">
        <v>0</v>
      </c>
      <c r="BS22" s="129">
        <v>23414.235812727555</v>
      </c>
      <c r="BT22" s="81">
        <v>0</v>
      </c>
      <c r="BU22" s="81">
        <v>244.8845858451011</v>
      </c>
      <c r="BV22" s="129">
        <v>244.8845858451011</v>
      </c>
      <c r="BW22" s="81">
        <v>678.00363642910747</v>
      </c>
      <c r="BX22" s="129">
        <v>24337.124035001765</v>
      </c>
      <c r="BY22" s="130">
        <v>32315.734127947853</v>
      </c>
      <c r="BZ22" s="107"/>
      <c r="CB22" s="87"/>
    </row>
    <row r="23" spans="1:80" ht="14.25" customHeight="1">
      <c r="A23" s="33" t="s">
        <v>447</v>
      </c>
      <c r="B23" s="21" t="s">
        <v>335</v>
      </c>
      <c r="C23" s="108" t="s">
        <v>131</v>
      </c>
      <c r="D23" s="81">
        <v>647.75957461775067</v>
      </c>
      <c r="E23" s="81">
        <v>58.31213736748991</v>
      </c>
      <c r="F23" s="81">
        <v>51.988598324302686</v>
      </c>
      <c r="G23" s="81">
        <v>746.27576670303131</v>
      </c>
      <c r="H23" s="81">
        <v>1466.8088006994512</v>
      </c>
      <c r="I23" s="81">
        <v>692.43091774023242</v>
      </c>
      <c r="J23" s="81">
        <v>134.98101837582934</v>
      </c>
      <c r="K23" s="81">
        <v>0</v>
      </c>
      <c r="L23" s="81">
        <v>99.761933552403036</v>
      </c>
      <c r="M23" s="81">
        <v>0</v>
      </c>
      <c r="N23" s="81">
        <v>0</v>
      </c>
      <c r="O23" s="81">
        <v>860.65054487283385</v>
      </c>
      <c r="P23" s="81">
        <v>1104.6695900189029</v>
      </c>
      <c r="Q23" s="81">
        <v>542.99734537062045</v>
      </c>
      <c r="R23" s="81">
        <v>100.09145889031329</v>
      </c>
      <c r="S23" s="81">
        <v>787.09499215540416</v>
      </c>
      <c r="T23" s="81">
        <v>0</v>
      </c>
      <c r="U23" s="81">
        <v>6.1099937064386145</v>
      </c>
      <c r="V23" s="81">
        <v>0</v>
      </c>
      <c r="W23" s="81">
        <v>0</v>
      </c>
      <c r="X23" s="81">
        <v>0</v>
      </c>
      <c r="Y23" s="81">
        <v>470.7898947733118</v>
      </c>
      <c r="Z23" s="81">
        <v>24.193363177038027</v>
      </c>
      <c r="AA23" s="81">
        <v>0</v>
      </c>
      <c r="AB23" s="81">
        <v>481.67339875203385</v>
      </c>
      <c r="AC23" s="81">
        <v>381.42373886162386</v>
      </c>
      <c r="AD23" s="81">
        <v>6331.1380285768</v>
      </c>
      <c r="AE23" s="81">
        <v>2345.7057094517954</v>
      </c>
      <c r="AF23" s="81">
        <v>1374.7298580405625</v>
      </c>
      <c r="AG23" s="81">
        <v>856.376698607398</v>
      </c>
      <c r="AH23" s="81">
        <v>201.33230193432593</v>
      </c>
      <c r="AI23" s="81">
        <v>1077.0985347989351</v>
      </c>
      <c r="AJ23" s="81">
        <v>111.58901429100045</v>
      </c>
      <c r="AK23" s="81">
        <v>104.78206999807513</v>
      </c>
      <c r="AL23" s="81">
        <v>0</v>
      </c>
      <c r="AM23" s="81">
        <v>345.64489416994951</v>
      </c>
      <c r="AN23" s="81">
        <v>8.11335944730512</v>
      </c>
      <c r="AO23" s="81">
        <v>79.708511255364357</v>
      </c>
      <c r="AP23" s="81">
        <v>1222.8677613667496</v>
      </c>
      <c r="AQ23" s="81">
        <v>33.103637531380151</v>
      </c>
      <c r="AR23" s="81">
        <v>115.56457246360064</v>
      </c>
      <c r="AS23" s="81">
        <v>103.66095604055542</v>
      </c>
      <c r="AT23" s="81">
        <v>0</v>
      </c>
      <c r="AU23" s="81">
        <v>27.888772237289089</v>
      </c>
      <c r="AV23" s="81">
        <v>177.39721525365155</v>
      </c>
      <c r="AW23" s="81">
        <v>583.61333203206004</v>
      </c>
      <c r="AX23" s="81">
        <v>49.641310425736101</v>
      </c>
      <c r="AY23" s="81">
        <v>311.71292219316899</v>
      </c>
      <c r="AZ23" s="81">
        <v>39.04946450472206</v>
      </c>
      <c r="BA23" s="81">
        <v>13.379929630601506</v>
      </c>
      <c r="BB23" s="81">
        <v>0</v>
      </c>
      <c r="BC23" s="81">
        <v>37.532000576635369</v>
      </c>
      <c r="BD23" s="81">
        <v>328.74383133458389</v>
      </c>
      <c r="BE23" s="81">
        <v>292.53053674600523</v>
      </c>
      <c r="BF23" s="81">
        <v>167.58836686584925</v>
      </c>
      <c r="BG23" s="81">
        <v>221.5767046813954</v>
      </c>
      <c r="BH23" s="81">
        <v>0</v>
      </c>
      <c r="BI23" s="81">
        <v>12.397793687144826</v>
      </c>
      <c r="BJ23" s="81">
        <v>25.453725370316157</v>
      </c>
      <c r="BK23" s="81">
        <v>105.23368000785037</v>
      </c>
      <c r="BL23" s="81">
        <v>114.62601518892214</v>
      </c>
      <c r="BM23" s="81">
        <v>52.362058183733176</v>
      </c>
      <c r="BN23" s="81">
        <v>13.114451871473731</v>
      </c>
      <c r="BO23" s="81">
        <v>0</v>
      </c>
      <c r="BP23" s="129">
        <v>25543.271086723958</v>
      </c>
      <c r="BQ23" s="81">
        <v>7344.9922937063156</v>
      </c>
      <c r="BR23" s="81">
        <v>0</v>
      </c>
      <c r="BS23" s="129">
        <v>7344.9922937063156</v>
      </c>
      <c r="BT23" s="81">
        <v>63.213196755358716</v>
      </c>
      <c r="BU23" s="81">
        <v>90.004082028426836</v>
      </c>
      <c r="BV23" s="129">
        <v>153.21727878378556</v>
      </c>
      <c r="BW23" s="81">
        <v>922.35829762337721</v>
      </c>
      <c r="BX23" s="129">
        <v>8420.5678701134784</v>
      </c>
      <c r="BY23" s="130">
        <v>33963.83895683744</v>
      </c>
      <c r="BZ23" s="107"/>
      <c r="CB23" s="87"/>
    </row>
    <row r="24" spans="1:80" ht="14.25" customHeight="1">
      <c r="A24" s="33" t="s">
        <v>448</v>
      </c>
      <c r="B24" s="21" t="s">
        <v>336</v>
      </c>
      <c r="C24" s="108" t="s">
        <v>132</v>
      </c>
      <c r="D24" s="81">
        <v>116.47967947855048</v>
      </c>
      <c r="E24" s="81">
        <v>6.04239513191198</v>
      </c>
      <c r="F24" s="81">
        <v>44.192742931882542</v>
      </c>
      <c r="G24" s="81">
        <v>1478.0600592483972</v>
      </c>
      <c r="H24" s="81">
        <v>1711.6870146480569</v>
      </c>
      <c r="I24" s="81">
        <v>116.80145567417753</v>
      </c>
      <c r="J24" s="81">
        <v>31.552970579961151</v>
      </c>
      <c r="K24" s="81">
        <v>17.411160806569303</v>
      </c>
      <c r="L24" s="81">
        <v>7.1706864849008811</v>
      </c>
      <c r="M24" s="81">
        <v>0</v>
      </c>
      <c r="N24" s="81">
        <v>219.75674316409373</v>
      </c>
      <c r="O24" s="81">
        <v>506.5435198422395</v>
      </c>
      <c r="P24" s="81">
        <v>46.387298981625541</v>
      </c>
      <c r="Q24" s="81">
        <v>6995.1835274827199</v>
      </c>
      <c r="R24" s="81">
        <v>420.66165152192116</v>
      </c>
      <c r="S24" s="81">
        <v>512.82178188544719</v>
      </c>
      <c r="T24" s="81">
        <v>19.390470294544301</v>
      </c>
      <c r="U24" s="81">
        <v>0</v>
      </c>
      <c r="V24" s="81">
        <v>0</v>
      </c>
      <c r="W24" s="81">
        <v>0</v>
      </c>
      <c r="X24" s="81">
        <v>0</v>
      </c>
      <c r="Y24" s="81">
        <v>87.831323972752017</v>
      </c>
      <c r="Z24" s="81">
        <v>2.2318086282872036</v>
      </c>
      <c r="AA24" s="81">
        <v>2101.4910666636192</v>
      </c>
      <c r="AB24" s="81">
        <v>26.457070644451246</v>
      </c>
      <c r="AC24" s="81">
        <v>45.660203360828739</v>
      </c>
      <c r="AD24" s="81">
        <v>51641.129395460513</v>
      </c>
      <c r="AE24" s="81">
        <v>28.396099397993073</v>
      </c>
      <c r="AF24" s="81">
        <v>1441.9393750885158</v>
      </c>
      <c r="AG24" s="81">
        <v>3386.3578730011996</v>
      </c>
      <c r="AH24" s="81">
        <v>74.952889902309053</v>
      </c>
      <c r="AI24" s="81">
        <v>115.93766813672836</v>
      </c>
      <c r="AJ24" s="81">
        <v>11.951643668534279</v>
      </c>
      <c r="AK24" s="81">
        <v>16.222060919870547</v>
      </c>
      <c r="AL24" s="81">
        <v>0</v>
      </c>
      <c r="AM24" s="81">
        <v>869.07921425441214</v>
      </c>
      <c r="AN24" s="81">
        <v>1.0699521401324019</v>
      </c>
      <c r="AO24" s="81">
        <v>139.14429541271454</v>
      </c>
      <c r="AP24" s="81">
        <v>310.24723139604646</v>
      </c>
      <c r="AQ24" s="81">
        <v>8.2674488638276848</v>
      </c>
      <c r="AR24" s="81">
        <v>35.753760408929296</v>
      </c>
      <c r="AS24" s="81">
        <v>47.627923114937929</v>
      </c>
      <c r="AT24" s="81">
        <v>0</v>
      </c>
      <c r="AU24" s="81">
        <v>39.595161260974869</v>
      </c>
      <c r="AV24" s="81">
        <v>441.9661524435088</v>
      </c>
      <c r="AW24" s="81">
        <v>1586.1205243181964</v>
      </c>
      <c r="AX24" s="81">
        <v>9.0099746130072447</v>
      </c>
      <c r="AY24" s="81">
        <v>22.384499027652815</v>
      </c>
      <c r="AZ24" s="81">
        <v>11.061372188448722</v>
      </c>
      <c r="BA24" s="81">
        <v>5.515350551587356</v>
      </c>
      <c r="BB24" s="81">
        <v>2.1523003812302388</v>
      </c>
      <c r="BC24" s="81">
        <v>55.297087870624274</v>
      </c>
      <c r="BD24" s="81">
        <v>264.24426338299008</v>
      </c>
      <c r="BE24" s="81">
        <v>79.259495421658173</v>
      </c>
      <c r="BF24" s="81">
        <v>23.905050067388242</v>
      </c>
      <c r="BG24" s="81">
        <v>55.291049424168783</v>
      </c>
      <c r="BH24" s="81">
        <v>0.54197916855236439</v>
      </c>
      <c r="BI24" s="81">
        <v>8.8834575927568462</v>
      </c>
      <c r="BJ24" s="81">
        <v>11.490908364291629</v>
      </c>
      <c r="BK24" s="81">
        <v>237.4207486113352</v>
      </c>
      <c r="BL24" s="81">
        <v>464.01666799251461</v>
      </c>
      <c r="BM24" s="81">
        <v>293.04558572309537</v>
      </c>
      <c r="BN24" s="81">
        <v>2.0190195661107142E-2</v>
      </c>
      <c r="BO24" s="81">
        <v>0</v>
      </c>
      <c r="BP24" s="129">
        <v>76253.113281193262</v>
      </c>
      <c r="BQ24" s="81">
        <v>1262.1167460753295</v>
      </c>
      <c r="BR24" s="81">
        <v>0</v>
      </c>
      <c r="BS24" s="129">
        <v>1262.1167460753295</v>
      </c>
      <c r="BT24" s="81">
        <v>13.081697507549153</v>
      </c>
      <c r="BU24" s="81">
        <v>-10.594497254353143</v>
      </c>
      <c r="BV24" s="129">
        <v>2.4872002531960096</v>
      </c>
      <c r="BW24" s="81">
        <v>7548.5668359690444</v>
      </c>
      <c r="BX24" s="129">
        <v>8813.1707822975695</v>
      </c>
      <c r="BY24" s="130">
        <v>85066.284063490835</v>
      </c>
      <c r="BZ24" s="107"/>
      <c r="CB24" s="87"/>
    </row>
    <row r="25" spans="1:80" ht="14.25" customHeight="1">
      <c r="A25" s="33" t="s">
        <v>449</v>
      </c>
      <c r="B25" s="21" t="s">
        <v>363</v>
      </c>
      <c r="C25" s="108" t="s">
        <v>133</v>
      </c>
      <c r="D25" s="81">
        <v>55.202573772989957</v>
      </c>
      <c r="E25" s="81">
        <v>2.9455684241574369</v>
      </c>
      <c r="F25" s="81">
        <v>8.3009475678881479</v>
      </c>
      <c r="G25" s="81">
        <v>3991.9339099614572</v>
      </c>
      <c r="H25" s="81">
        <v>327.14536763946313</v>
      </c>
      <c r="I25" s="81">
        <v>114.02602309207327</v>
      </c>
      <c r="J25" s="81">
        <v>19.264670392397019</v>
      </c>
      <c r="K25" s="81">
        <v>23.714117443024314</v>
      </c>
      <c r="L25" s="81">
        <v>13.921110450840025</v>
      </c>
      <c r="M25" s="81">
        <v>0</v>
      </c>
      <c r="N25" s="81">
        <v>0</v>
      </c>
      <c r="O25" s="81">
        <v>22.172213494174333</v>
      </c>
      <c r="P25" s="81">
        <v>793.12996494658239</v>
      </c>
      <c r="Q25" s="81">
        <v>716.42035328327438</v>
      </c>
      <c r="R25" s="81">
        <v>7531.3563952369186</v>
      </c>
      <c r="S25" s="81">
        <v>10827.368959305557</v>
      </c>
      <c r="T25" s="81">
        <v>3.70486049642426</v>
      </c>
      <c r="U25" s="81">
        <v>0</v>
      </c>
      <c r="V25" s="81">
        <v>0</v>
      </c>
      <c r="W25" s="81">
        <v>0</v>
      </c>
      <c r="X25" s="81">
        <v>0</v>
      </c>
      <c r="Y25" s="81">
        <v>372.30183330131547</v>
      </c>
      <c r="Z25" s="81">
        <v>78.769054004095452</v>
      </c>
      <c r="AA25" s="81">
        <v>0</v>
      </c>
      <c r="AB25" s="81">
        <v>854.78657609246966</v>
      </c>
      <c r="AC25" s="81">
        <v>5756.1612363456707</v>
      </c>
      <c r="AD25" s="81">
        <v>14155.136516922617</v>
      </c>
      <c r="AE25" s="81">
        <v>18.94668337822371</v>
      </c>
      <c r="AF25" s="81">
        <v>742.56116659515476</v>
      </c>
      <c r="AG25" s="81">
        <v>1315.7178710947762</v>
      </c>
      <c r="AH25" s="81">
        <v>44.831877031330229</v>
      </c>
      <c r="AI25" s="81">
        <v>10.082960585148443</v>
      </c>
      <c r="AJ25" s="81">
        <v>29.181539991700216</v>
      </c>
      <c r="AK25" s="81">
        <v>245.86035972342412</v>
      </c>
      <c r="AL25" s="81">
        <v>0</v>
      </c>
      <c r="AM25" s="81">
        <v>253.33378870004071</v>
      </c>
      <c r="AN25" s="81">
        <v>1.1749654202894932</v>
      </c>
      <c r="AO25" s="81">
        <v>40.321621751898512</v>
      </c>
      <c r="AP25" s="81">
        <v>606.57908955170603</v>
      </c>
      <c r="AQ25" s="81">
        <v>4.6085684010592471</v>
      </c>
      <c r="AR25" s="81">
        <v>78.499403074195769</v>
      </c>
      <c r="AS25" s="81">
        <v>21.710116485933629</v>
      </c>
      <c r="AT25" s="81">
        <v>0</v>
      </c>
      <c r="AU25" s="81">
        <v>14.384295991420744</v>
      </c>
      <c r="AV25" s="81">
        <v>3157.4672673712321</v>
      </c>
      <c r="AW25" s="81">
        <v>1565.8991396282411</v>
      </c>
      <c r="AX25" s="81">
        <v>21.016182810416193</v>
      </c>
      <c r="AY25" s="81">
        <v>371.08909930239383</v>
      </c>
      <c r="AZ25" s="81">
        <v>41.778457256638617</v>
      </c>
      <c r="BA25" s="81">
        <v>18.205131185092995</v>
      </c>
      <c r="BB25" s="81">
        <v>0</v>
      </c>
      <c r="BC25" s="81">
        <v>10.79218000921002</v>
      </c>
      <c r="BD25" s="81">
        <v>621.07391381159005</v>
      </c>
      <c r="BE25" s="81">
        <v>113.37272237851924</v>
      </c>
      <c r="BF25" s="81">
        <v>19.537362880164917</v>
      </c>
      <c r="BG25" s="81">
        <v>90.326844121916594</v>
      </c>
      <c r="BH25" s="81">
        <v>0.99662667583361131</v>
      </c>
      <c r="BI25" s="81">
        <v>5.7636950130283608</v>
      </c>
      <c r="BJ25" s="81">
        <v>10.869932817798022</v>
      </c>
      <c r="BK25" s="81">
        <v>30.936193445213394</v>
      </c>
      <c r="BL25" s="81">
        <v>701.3737702403356</v>
      </c>
      <c r="BM25" s="81">
        <v>104.00203739969875</v>
      </c>
      <c r="BN25" s="81">
        <v>4.1942393220591324E-2</v>
      </c>
      <c r="BO25" s="81">
        <v>0</v>
      </c>
      <c r="BP25" s="129">
        <v>55980.099058690234</v>
      </c>
      <c r="BQ25" s="81">
        <v>872.09792331015592</v>
      </c>
      <c r="BR25" s="81">
        <v>0</v>
      </c>
      <c r="BS25" s="129">
        <v>872.09792331015592</v>
      </c>
      <c r="BT25" s="81">
        <v>1694.5955522354561</v>
      </c>
      <c r="BU25" s="81">
        <v>4267.2338437752087</v>
      </c>
      <c r="BV25" s="129">
        <v>5961.8293960106648</v>
      </c>
      <c r="BW25" s="81">
        <v>18023.110339139483</v>
      </c>
      <c r="BX25" s="129">
        <v>24857.037658460304</v>
      </c>
      <c r="BY25" s="130">
        <v>80837.136717150541</v>
      </c>
      <c r="BZ25" s="107"/>
      <c r="CB25" s="87"/>
    </row>
    <row r="26" spans="1:80" ht="14.25" customHeight="1">
      <c r="A26" s="33" t="s">
        <v>450</v>
      </c>
      <c r="B26" s="21" t="s">
        <v>337</v>
      </c>
      <c r="C26" s="108" t="s">
        <v>134</v>
      </c>
      <c r="D26" s="81">
        <v>1657.4333385386433</v>
      </c>
      <c r="E26" s="81">
        <v>66.218935087500711</v>
      </c>
      <c r="F26" s="81">
        <v>9.0883457144960911</v>
      </c>
      <c r="G26" s="81">
        <v>862.95065141494115</v>
      </c>
      <c r="H26" s="81">
        <v>979.30928076616033</v>
      </c>
      <c r="I26" s="81">
        <v>1048.9526715087168</v>
      </c>
      <c r="J26" s="81">
        <v>105.43057085370098</v>
      </c>
      <c r="K26" s="81">
        <v>0</v>
      </c>
      <c r="L26" s="81">
        <v>15.655263440328387</v>
      </c>
      <c r="M26" s="81">
        <v>0</v>
      </c>
      <c r="N26" s="81">
        <v>0</v>
      </c>
      <c r="O26" s="81">
        <v>8.6341691440959636</v>
      </c>
      <c r="P26" s="81">
        <v>59.216760131633102</v>
      </c>
      <c r="Q26" s="81">
        <v>173.08082844206095</v>
      </c>
      <c r="R26" s="81">
        <v>84.868268414016981</v>
      </c>
      <c r="S26" s="81">
        <v>2446.5074759244189</v>
      </c>
      <c r="T26" s="81">
        <v>0</v>
      </c>
      <c r="U26" s="81">
        <v>146.49154143648832</v>
      </c>
      <c r="V26" s="81">
        <v>0</v>
      </c>
      <c r="W26" s="81">
        <v>0</v>
      </c>
      <c r="X26" s="81">
        <v>0</v>
      </c>
      <c r="Y26" s="81">
        <v>407.26325185469256</v>
      </c>
      <c r="Z26" s="81">
        <v>342.57303090469151</v>
      </c>
      <c r="AA26" s="81">
        <v>0</v>
      </c>
      <c r="AB26" s="81">
        <v>255.30603754429771</v>
      </c>
      <c r="AC26" s="81">
        <v>38.550797829919055</v>
      </c>
      <c r="AD26" s="81">
        <v>9633.5762424833119</v>
      </c>
      <c r="AE26" s="81">
        <v>86.408362187929967</v>
      </c>
      <c r="AF26" s="81">
        <v>1191.6904167316864</v>
      </c>
      <c r="AG26" s="81">
        <v>206.75347993139044</v>
      </c>
      <c r="AH26" s="81">
        <v>33.61451623840955</v>
      </c>
      <c r="AI26" s="81">
        <v>32.233679275734247</v>
      </c>
      <c r="AJ26" s="81">
        <v>34.138841546983585</v>
      </c>
      <c r="AK26" s="81">
        <v>110.43027473147278</v>
      </c>
      <c r="AL26" s="81">
        <v>0</v>
      </c>
      <c r="AM26" s="81">
        <v>280.37240557367636</v>
      </c>
      <c r="AN26" s="81">
        <v>5.4816960104741117</v>
      </c>
      <c r="AO26" s="81">
        <v>112.93685689958227</v>
      </c>
      <c r="AP26" s="81">
        <v>5589.5355844606966</v>
      </c>
      <c r="AQ26" s="81">
        <v>419.43579418796452</v>
      </c>
      <c r="AR26" s="81">
        <v>79.680214578813889</v>
      </c>
      <c r="AS26" s="81">
        <v>74.064623762465288</v>
      </c>
      <c r="AT26" s="81">
        <v>0</v>
      </c>
      <c r="AU26" s="81">
        <v>11.735446199337566</v>
      </c>
      <c r="AV26" s="81">
        <v>141.14153683813154</v>
      </c>
      <c r="AW26" s="81">
        <v>557.08087880984147</v>
      </c>
      <c r="AX26" s="81">
        <v>14.614012550750644</v>
      </c>
      <c r="AY26" s="81">
        <v>22.326787356557414</v>
      </c>
      <c r="AZ26" s="81">
        <v>73.847982962832162</v>
      </c>
      <c r="BA26" s="81">
        <v>31.905918143311684</v>
      </c>
      <c r="BB26" s="81">
        <v>0</v>
      </c>
      <c r="BC26" s="81">
        <v>88.471257482782363</v>
      </c>
      <c r="BD26" s="81">
        <v>191.31808056514902</v>
      </c>
      <c r="BE26" s="81">
        <v>284.08987531316569</v>
      </c>
      <c r="BF26" s="81">
        <v>495.1230493599806</v>
      </c>
      <c r="BG26" s="81">
        <v>335.1552434151709</v>
      </c>
      <c r="BH26" s="81">
        <v>7.0190939643373857</v>
      </c>
      <c r="BI26" s="81">
        <v>19.494002154587154</v>
      </c>
      <c r="BJ26" s="81">
        <v>42.58630768115048</v>
      </c>
      <c r="BK26" s="81">
        <v>90.315846811569671</v>
      </c>
      <c r="BL26" s="81">
        <v>833.22563677140749</v>
      </c>
      <c r="BM26" s="81">
        <v>75.312157514045651</v>
      </c>
      <c r="BN26" s="81">
        <v>0.13694615574863997</v>
      </c>
      <c r="BO26" s="81">
        <v>0</v>
      </c>
      <c r="BP26" s="129">
        <v>29912.784267601244</v>
      </c>
      <c r="BQ26" s="81">
        <v>17170.904393927012</v>
      </c>
      <c r="BR26" s="81">
        <v>0</v>
      </c>
      <c r="BS26" s="129">
        <v>17170.904393927012</v>
      </c>
      <c r="BT26" s="81">
        <v>2800.6422766812871</v>
      </c>
      <c r="BU26" s="81">
        <v>34.317273175387875</v>
      </c>
      <c r="BV26" s="129">
        <v>2834.959549856675</v>
      </c>
      <c r="BW26" s="81">
        <v>1733.8011146256313</v>
      </c>
      <c r="BX26" s="129">
        <v>21739.665058409319</v>
      </c>
      <c r="BY26" s="130">
        <v>51652.449326010566</v>
      </c>
      <c r="BZ26" s="107"/>
      <c r="CB26" s="87"/>
    </row>
    <row r="27" spans="1:80" ht="14.25" customHeight="1">
      <c r="A27" s="33" t="s">
        <v>451</v>
      </c>
      <c r="B27" s="21" t="s">
        <v>338</v>
      </c>
      <c r="C27" s="108" t="s">
        <v>135</v>
      </c>
      <c r="D27" s="81">
        <v>29.48500334273832</v>
      </c>
      <c r="E27" s="81">
        <v>0.50236422164291494</v>
      </c>
      <c r="F27" s="81">
        <v>1.8482696027319392</v>
      </c>
      <c r="G27" s="81">
        <v>194.75794165667327</v>
      </c>
      <c r="H27" s="81">
        <v>25.404150796954703</v>
      </c>
      <c r="I27" s="81">
        <v>14.784096989288631</v>
      </c>
      <c r="J27" s="81">
        <v>3.9098109309375957</v>
      </c>
      <c r="K27" s="81">
        <v>0</v>
      </c>
      <c r="L27" s="81">
        <v>11.316309635314902</v>
      </c>
      <c r="M27" s="81">
        <v>0</v>
      </c>
      <c r="N27" s="81">
        <v>0</v>
      </c>
      <c r="O27" s="81">
        <v>8.9711401070511929</v>
      </c>
      <c r="P27" s="81">
        <v>0.71914640508273109</v>
      </c>
      <c r="Q27" s="81">
        <v>24.540825476746424</v>
      </c>
      <c r="R27" s="81">
        <v>40.206379162713311</v>
      </c>
      <c r="S27" s="81">
        <v>27.423998023602405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9.9286989013092715</v>
      </c>
      <c r="Z27" s="81">
        <v>4.2317749132575431</v>
      </c>
      <c r="AA27" s="81">
        <v>0</v>
      </c>
      <c r="AB27" s="81">
        <v>12.272771145284519</v>
      </c>
      <c r="AC27" s="81">
        <v>2.4078101171284354</v>
      </c>
      <c r="AD27" s="81">
        <v>1310.9434364913932</v>
      </c>
      <c r="AE27" s="81">
        <v>113.95060708474622</v>
      </c>
      <c r="AF27" s="81">
        <v>72.317909878954339</v>
      </c>
      <c r="AG27" s="81">
        <v>305.78203336823293</v>
      </c>
      <c r="AH27" s="81">
        <v>31.687527581376973</v>
      </c>
      <c r="AI27" s="81">
        <v>8.3385656160430521</v>
      </c>
      <c r="AJ27" s="81">
        <v>229.59774292136808</v>
      </c>
      <c r="AK27" s="81">
        <v>67.803095181149331</v>
      </c>
      <c r="AL27" s="81">
        <v>0</v>
      </c>
      <c r="AM27" s="81">
        <v>56.317701541081803</v>
      </c>
      <c r="AN27" s="81">
        <v>70.506426444422658</v>
      </c>
      <c r="AO27" s="81">
        <v>431.67721749979756</v>
      </c>
      <c r="AP27" s="81">
        <v>2038.3578776091438</v>
      </c>
      <c r="AQ27" s="81">
        <v>769.72067146481015</v>
      </c>
      <c r="AR27" s="81">
        <v>285.48577162251468</v>
      </c>
      <c r="AS27" s="81">
        <v>88.323785223587507</v>
      </c>
      <c r="AT27" s="81">
        <v>0</v>
      </c>
      <c r="AU27" s="81">
        <v>7.8933483396781927</v>
      </c>
      <c r="AV27" s="81">
        <v>185.82851263821433</v>
      </c>
      <c r="AW27" s="81">
        <v>257.52377861953431</v>
      </c>
      <c r="AX27" s="81">
        <v>11.934328127475327</v>
      </c>
      <c r="AY27" s="81">
        <v>34.481972281862525</v>
      </c>
      <c r="AZ27" s="81">
        <v>18.733842052439623</v>
      </c>
      <c r="BA27" s="81">
        <v>5.1226210704740174</v>
      </c>
      <c r="BB27" s="81">
        <v>0</v>
      </c>
      <c r="BC27" s="81">
        <v>33.298259563077181</v>
      </c>
      <c r="BD27" s="81">
        <v>271.5951899949365</v>
      </c>
      <c r="BE27" s="81">
        <v>537.39368297854674</v>
      </c>
      <c r="BF27" s="81">
        <v>127.80805511105245</v>
      </c>
      <c r="BG27" s="81">
        <v>148.2830374418966</v>
      </c>
      <c r="BH27" s="81">
        <v>0</v>
      </c>
      <c r="BI27" s="81">
        <v>32.752106913714066</v>
      </c>
      <c r="BJ27" s="81">
        <v>51.232182391280212</v>
      </c>
      <c r="BK27" s="81">
        <v>67.068897413303162</v>
      </c>
      <c r="BL27" s="81">
        <v>242.84384146554996</v>
      </c>
      <c r="BM27" s="81">
        <v>198.3481423212169</v>
      </c>
      <c r="BN27" s="81">
        <v>8.2556107887753083E-2</v>
      </c>
      <c r="BO27" s="81">
        <v>0</v>
      </c>
      <c r="BP27" s="129">
        <v>8525.7452157892203</v>
      </c>
      <c r="BQ27" s="81">
        <v>18982.878361802042</v>
      </c>
      <c r="BR27" s="81">
        <v>0</v>
      </c>
      <c r="BS27" s="129">
        <v>18982.878361802042</v>
      </c>
      <c r="BT27" s="81">
        <v>6070.6401234881687</v>
      </c>
      <c r="BU27" s="81">
        <v>167.84352442418199</v>
      </c>
      <c r="BV27" s="129">
        <v>6238.4836479123505</v>
      </c>
      <c r="BW27" s="81">
        <v>1085.3487790810864</v>
      </c>
      <c r="BX27" s="129">
        <v>26306.710788795481</v>
      </c>
      <c r="BY27" s="130">
        <v>34832.456004584703</v>
      </c>
      <c r="BZ27" s="107"/>
      <c r="CB27" s="87"/>
    </row>
    <row r="28" spans="1:80" ht="14.25" customHeight="1">
      <c r="A28" s="33" t="s">
        <v>452</v>
      </c>
      <c r="B28" s="21" t="s">
        <v>339</v>
      </c>
      <c r="C28" s="108" t="s">
        <v>136</v>
      </c>
      <c r="D28" s="81">
        <v>305.22129105368907</v>
      </c>
      <c r="E28" s="81">
        <v>4.6906729873746862</v>
      </c>
      <c r="F28" s="81">
        <v>4.002101946717735</v>
      </c>
      <c r="G28" s="81">
        <v>615.89762138001561</v>
      </c>
      <c r="H28" s="81">
        <v>111.79364474706409</v>
      </c>
      <c r="I28" s="81">
        <v>117.71991216205564</v>
      </c>
      <c r="J28" s="81">
        <v>6.6038997527018166</v>
      </c>
      <c r="K28" s="81">
        <v>0</v>
      </c>
      <c r="L28" s="81">
        <v>56.141053805728845</v>
      </c>
      <c r="M28" s="81">
        <v>0</v>
      </c>
      <c r="N28" s="81">
        <v>0</v>
      </c>
      <c r="O28" s="81">
        <v>0.50673310576267894</v>
      </c>
      <c r="P28" s="81">
        <v>13.128540499395445</v>
      </c>
      <c r="Q28" s="81">
        <v>127.68844423131451</v>
      </c>
      <c r="R28" s="81">
        <v>1444.4702668269902</v>
      </c>
      <c r="S28" s="81">
        <v>354.30759620285983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189.3280254689862</v>
      </c>
      <c r="Z28" s="81">
        <v>24.260822543021078</v>
      </c>
      <c r="AA28" s="81">
        <v>0</v>
      </c>
      <c r="AB28" s="81">
        <v>27.761407052578392</v>
      </c>
      <c r="AC28" s="81">
        <v>34.084973769558431</v>
      </c>
      <c r="AD28" s="81">
        <v>3916.2465802818233</v>
      </c>
      <c r="AE28" s="81">
        <v>1075.2345405647725</v>
      </c>
      <c r="AF28" s="81">
        <v>1011.3822121373097</v>
      </c>
      <c r="AG28" s="81">
        <v>181.38187587955994</v>
      </c>
      <c r="AH28" s="81">
        <v>66.392248433663525</v>
      </c>
      <c r="AI28" s="81">
        <v>598.61014697813016</v>
      </c>
      <c r="AJ28" s="81">
        <v>60.228967125229062</v>
      </c>
      <c r="AK28" s="81">
        <v>118.16777985608383</v>
      </c>
      <c r="AL28" s="81">
        <v>0</v>
      </c>
      <c r="AM28" s="81">
        <v>203.95749945871896</v>
      </c>
      <c r="AN28" s="81">
        <v>5.5306157525418049</v>
      </c>
      <c r="AO28" s="81">
        <v>272.71360106982843</v>
      </c>
      <c r="AP28" s="81">
        <v>3978.8224365849437</v>
      </c>
      <c r="AQ28" s="81">
        <v>210.85390976572057</v>
      </c>
      <c r="AR28" s="81">
        <v>84.814189270984429</v>
      </c>
      <c r="AS28" s="81">
        <v>148.19353504713172</v>
      </c>
      <c r="AT28" s="81">
        <v>0</v>
      </c>
      <c r="AU28" s="81">
        <v>48.353316564097703</v>
      </c>
      <c r="AV28" s="81">
        <v>301.11373184078371</v>
      </c>
      <c r="AW28" s="81">
        <v>1405.2062559706014</v>
      </c>
      <c r="AX28" s="81">
        <v>55.30929675847586</v>
      </c>
      <c r="AY28" s="81">
        <v>88.319233654684524</v>
      </c>
      <c r="AZ28" s="81">
        <v>16.572296621089293</v>
      </c>
      <c r="BA28" s="81">
        <v>7.9134856114160428</v>
      </c>
      <c r="BB28" s="81">
        <v>0</v>
      </c>
      <c r="BC28" s="81">
        <v>206.00693834714619</v>
      </c>
      <c r="BD28" s="81">
        <v>473.03035963820673</v>
      </c>
      <c r="BE28" s="81">
        <v>241.99476671206199</v>
      </c>
      <c r="BF28" s="81">
        <v>30.831003603789704</v>
      </c>
      <c r="BG28" s="81">
        <v>71.002212595244259</v>
      </c>
      <c r="BH28" s="81">
        <v>0</v>
      </c>
      <c r="BI28" s="81">
        <v>40.491411365093683</v>
      </c>
      <c r="BJ28" s="81">
        <v>30.533262592392248</v>
      </c>
      <c r="BK28" s="81">
        <v>490.90045745614515</v>
      </c>
      <c r="BL28" s="81">
        <v>105.88818700831463</v>
      </c>
      <c r="BM28" s="81">
        <v>228.29688053205217</v>
      </c>
      <c r="BN28" s="81">
        <v>12.646530984856993</v>
      </c>
      <c r="BO28" s="81">
        <v>0</v>
      </c>
      <c r="BP28" s="129">
        <v>19224.546773598708</v>
      </c>
      <c r="BQ28" s="81">
        <v>18585.989285128446</v>
      </c>
      <c r="BR28" s="81">
        <v>0</v>
      </c>
      <c r="BS28" s="129">
        <v>18585.989285128446</v>
      </c>
      <c r="BT28" s="81">
        <v>5763.9518938815845</v>
      </c>
      <c r="BU28" s="81">
        <v>151.32168443854454</v>
      </c>
      <c r="BV28" s="129">
        <v>5915.2735783201288</v>
      </c>
      <c r="BW28" s="81">
        <v>1446.4414340675244</v>
      </c>
      <c r="BX28" s="129">
        <v>25947.704297516098</v>
      </c>
      <c r="BY28" s="130">
        <v>45172.251071114806</v>
      </c>
      <c r="BZ28" s="107"/>
      <c r="CB28" s="87"/>
    </row>
    <row r="29" spans="1:80" ht="14.25" customHeight="1">
      <c r="A29" s="33" t="s">
        <v>453</v>
      </c>
      <c r="B29" s="21" t="s">
        <v>340</v>
      </c>
      <c r="C29" s="108" t="s">
        <v>137</v>
      </c>
      <c r="D29" s="81">
        <v>182.93890030274062</v>
      </c>
      <c r="E29" s="81">
        <v>4.9427134325968138</v>
      </c>
      <c r="F29" s="81">
        <v>12.43333271334574</v>
      </c>
      <c r="G29" s="81">
        <v>3588.0358621490032</v>
      </c>
      <c r="H29" s="81">
        <v>571.19575273548526</v>
      </c>
      <c r="I29" s="81">
        <v>492.32979998182378</v>
      </c>
      <c r="J29" s="81">
        <v>30.559172224807813</v>
      </c>
      <c r="K29" s="81">
        <v>0</v>
      </c>
      <c r="L29" s="81">
        <v>48.762051135322608</v>
      </c>
      <c r="M29" s="81">
        <v>0</v>
      </c>
      <c r="N29" s="81">
        <v>0</v>
      </c>
      <c r="O29" s="81">
        <v>10.17266836966977</v>
      </c>
      <c r="P29" s="81">
        <v>40.759599466147506</v>
      </c>
      <c r="Q29" s="81">
        <v>623.9175878001887</v>
      </c>
      <c r="R29" s="81">
        <v>1046.4612072888092</v>
      </c>
      <c r="S29" s="81">
        <v>171.94030768349708</v>
      </c>
      <c r="T29" s="81">
        <v>5.0233552221656685</v>
      </c>
      <c r="U29" s="81">
        <v>40.642935248212886</v>
      </c>
      <c r="V29" s="81">
        <v>0</v>
      </c>
      <c r="W29" s="81">
        <v>0</v>
      </c>
      <c r="X29" s="81">
        <v>0</v>
      </c>
      <c r="Y29" s="81">
        <v>47.285321458515362</v>
      </c>
      <c r="Z29" s="81">
        <v>143.20798242328263</v>
      </c>
      <c r="AA29" s="81">
        <v>0</v>
      </c>
      <c r="AB29" s="81">
        <v>66.620822262759319</v>
      </c>
      <c r="AC29" s="81">
        <v>98.897273056684469</v>
      </c>
      <c r="AD29" s="81">
        <v>2953.4118763415968</v>
      </c>
      <c r="AE29" s="81">
        <v>4188.48914210979</v>
      </c>
      <c r="AF29" s="81">
        <v>672.45963593480155</v>
      </c>
      <c r="AG29" s="81">
        <v>251.04251292789129</v>
      </c>
      <c r="AH29" s="81">
        <v>109.99709314011072</v>
      </c>
      <c r="AI29" s="81">
        <v>136.19240146108126</v>
      </c>
      <c r="AJ29" s="81">
        <v>161.86452714036906</v>
      </c>
      <c r="AK29" s="81">
        <v>150.07922534198124</v>
      </c>
      <c r="AL29" s="81">
        <v>0</v>
      </c>
      <c r="AM29" s="81">
        <v>259.59215091422561</v>
      </c>
      <c r="AN29" s="81">
        <v>11.222404957620951</v>
      </c>
      <c r="AO29" s="81">
        <v>49.443167106806442</v>
      </c>
      <c r="AP29" s="81">
        <v>202.78583065822684</v>
      </c>
      <c r="AQ29" s="81">
        <v>1697.3117603171395</v>
      </c>
      <c r="AR29" s="81">
        <v>221.30625895505472</v>
      </c>
      <c r="AS29" s="81">
        <v>140.30114436077173</v>
      </c>
      <c r="AT29" s="81">
        <v>0</v>
      </c>
      <c r="AU29" s="81">
        <v>32.406049363099399</v>
      </c>
      <c r="AV29" s="81">
        <v>338.88611982420878</v>
      </c>
      <c r="AW29" s="81">
        <v>2202.1443432933479</v>
      </c>
      <c r="AX29" s="81">
        <v>5.7326224745997063</v>
      </c>
      <c r="AY29" s="81">
        <v>21.500484125849539</v>
      </c>
      <c r="AZ29" s="81">
        <v>23.837745849152164</v>
      </c>
      <c r="BA29" s="81">
        <v>369.36495476208523</v>
      </c>
      <c r="BB29" s="81">
        <v>0</v>
      </c>
      <c r="BC29" s="81">
        <v>50.545999000175527</v>
      </c>
      <c r="BD29" s="81">
        <v>240.78516367034058</v>
      </c>
      <c r="BE29" s="81">
        <v>326.96590840087254</v>
      </c>
      <c r="BF29" s="81">
        <v>59.368338699461368</v>
      </c>
      <c r="BG29" s="81">
        <v>112.75187130390188</v>
      </c>
      <c r="BH29" s="81">
        <v>0</v>
      </c>
      <c r="BI29" s="81">
        <v>19.384291654568308</v>
      </c>
      <c r="BJ29" s="81">
        <v>38.765495711988187</v>
      </c>
      <c r="BK29" s="81">
        <v>100.79899522953468</v>
      </c>
      <c r="BL29" s="81">
        <v>363.44347209623237</v>
      </c>
      <c r="BM29" s="81">
        <v>29.128747921945717</v>
      </c>
      <c r="BN29" s="81">
        <v>1.3916345224324937</v>
      </c>
      <c r="BO29" s="81">
        <v>0</v>
      </c>
      <c r="BP29" s="129">
        <v>22768.828014526323</v>
      </c>
      <c r="BQ29" s="81">
        <v>19668.170120147908</v>
      </c>
      <c r="BR29" s="81">
        <v>0</v>
      </c>
      <c r="BS29" s="129">
        <v>19668.170120147908</v>
      </c>
      <c r="BT29" s="81">
        <v>9059.5235120077614</v>
      </c>
      <c r="BU29" s="81">
        <v>455.09986125471715</v>
      </c>
      <c r="BV29" s="129">
        <v>9514.6233732624787</v>
      </c>
      <c r="BW29" s="81">
        <v>1959.1574694944331</v>
      </c>
      <c r="BX29" s="129">
        <v>31141.950962904819</v>
      </c>
      <c r="BY29" s="130">
        <v>53910.778977431139</v>
      </c>
      <c r="BZ29" s="107"/>
      <c r="CB29" s="87"/>
    </row>
    <row r="30" spans="1:80" ht="14.25" customHeight="1">
      <c r="A30" s="33" t="s">
        <v>454</v>
      </c>
      <c r="B30" s="21" t="s">
        <v>364</v>
      </c>
      <c r="C30" s="108" t="s">
        <v>138</v>
      </c>
      <c r="D30" s="81">
        <v>12.465410374478004</v>
      </c>
      <c r="E30" s="81">
        <v>0.13158240022929507</v>
      </c>
      <c r="F30" s="81">
        <v>7.2695030049040366</v>
      </c>
      <c r="G30" s="81">
        <v>36.86693421437333</v>
      </c>
      <c r="H30" s="81">
        <v>4.1627994114116342</v>
      </c>
      <c r="I30" s="81">
        <v>1.9847562726489802</v>
      </c>
      <c r="J30" s="81">
        <v>0.68337417445159054</v>
      </c>
      <c r="K30" s="81">
        <v>0</v>
      </c>
      <c r="L30" s="81">
        <v>0.1527612868957707</v>
      </c>
      <c r="M30" s="81">
        <v>0</v>
      </c>
      <c r="N30" s="81">
        <v>0</v>
      </c>
      <c r="O30" s="81">
        <v>0</v>
      </c>
      <c r="P30" s="81">
        <v>1.5292644385700565</v>
      </c>
      <c r="Q30" s="81">
        <v>3.3600964058510661</v>
      </c>
      <c r="R30" s="81">
        <v>1.6000224527817311</v>
      </c>
      <c r="S30" s="81">
        <v>10.131134182799768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0.77394759048159012</v>
      </c>
      <c r="Z30" s="81">
        <v>7.1587679789249172</v>
      </c>
      <c r="AA30" s="81">
        <v>0</v>
      </c>
      <c r="AB30" s="81">
        <v>0.30971193687505549</v>
      </c>
      <c r="AC30" s="81">
        <v>3.2074049231142774</v>
      </c>
      <c r="AD30" s="81">
        <v>62.474549949294165</v>
      </c>
      <c r="AE30" s="81">
        <v>369.06160207810166</v>
      </c>
      <c r="AF30" s="81">
        <v>40.110757847337418</v>
      </c>
      <c r="AG30" s="81">
        <v>11.857060459838415</v>
      </c>
      <c r="AH30" s="81">
        <v>23.465217706983541</v>
      </c>
      <c r="AI30" s="81">
        <v>0.10076087332373541</v>
      </c>
      <c r="AJ30" s="81">
        <v>0.1853127629069537</v>
      </c>
      <c r="AK30" s="81">
        <v>13.384383914724951</v>
      </c>
      <c r="AL30" s="81">
        <v>0</v>
      </c>
      <c r="AM30" s="81">
        <v>3.2332974578093929</v>
      </c>
      <c r="AN30" s="81">
        <v>0.19315186906120693</v>
      </c>
      <c r="AO30" s="81">
        <v>0.47895357472423361</v>
      </c>
      <c r="AP30" s="81">
        <v>1.2287474994139835</v>
      </c>
      <c r="AQ30" s="81">
        <v>0.22801031324190324</v>
      </c>
      <c r="AR30" s="81">
        <v>8.3274107997601448</v>
      </c>
      <c r="AS30" s="81">
        <v>6.7402089964779499</v>
      </c>
      <c r="AT30" s="81">
        <v>0</v>
      </c>
      <c r="AU30" s="81">
        <v>0.34991209583259075</v>
      </c>
      <c r="AV30" s="81">
        <v>16.984130997952494</v>
      </c>
      <c r="AW30" s="81">
        <v>159.01274354497201</v>
      </c>
      <c r="AX30" s="81">
        <v>0.14482793482613093</v>
      </c>
      <c r="AY30" s="81">
        <v>0.40114410676709333</v>
      </c>
      <c r="AZ30" s="81">
        <v>0.17869950970666629</v>
      </c>
      <c r="BA30" s="81">
        <v>3.0215436036787757</v>
      </c>
      <c r="BB30" s="81">
        <v>0</v>
      </c>
      <c r="BC30" s="81">
        <v>6.5085202033696232</v>
      </c>
      <c r="BD30" s="81">
        <v>5.9627903568582514</v>
      </c>
      <c r="BE30" s="81">
        <v>5.7643573881792127</v>
      </c>
      <c r="BF30" s="81">
        <v>0.34046516184594433</v>
      </c>
      <c r="BG30" s="81">
        <v>0.81010710592199409</v>
      </c>
      <c r="BH30" s="81">
        <v>0</v>
      </c>
      <c r="BI30" s="81">
        <v>0.83022508087317193</v>
      </c>
      <c r="BJ30" s="81">
        <v>0.41387658224702367</v>
      </c>
      <c r="BK30" s="81">
        <v>1.1732624276071004</v>
      </c>
      <c r="BL30" s="81">
        <v>9.2225994249547512</v>
      </c>
      <c r="BM30" s="81">
        <v>0.22358455592798795</v>
      </c>
      <c r="BN30" s="81">
        <v>1.1294388311236827E-4</v>
      </c>
      <c r="BO30" s="81">
        <v>0</v>
      </c>
      <c r="BP30" s="129">
        <v>844.19980017719467</v>
      </c>
      <c r="BQ30" s="81">
        <v>21139.892211160422</v>
      </c>
      <c r="BR30" s="81">
        <v>0</v>
      </c>
      <c r="BS30" s="129">
        <v>21139.892211160422</v>
      </c>
      <c r="BT30" s="81">
        <v>27437.027046537041</v>
      </c>
      <c r="BU30" s="81">
        <v>142.00230199568276</v>
      </c>
      <c r="BV30" s="129">
        <v>27579.029348532724</v>
      </c>
      <c r="BW30" s="81">
        <v>2902.3907186976453</v>
      </c>
      <c r="BX30" s="129">
        <v>51621.312278390789</v>
      </c>
      <c r="BY30" s="130">
        <v>52465.512078567983</v>
      </c>
      <c r="BZ30" s="107"/>
      <c r="CB30" s="87"/>
    </row>
    <row r="31" spans="1:80" ht="14.25" customHeight="1">
      <c r="A31" s="33" t="s">
        <v>455</v>
      </c>
      <c r="B31" s="21" t="s">
        <v>341</v>
      </c>
      <c r="C31" s="108" t="s">
        <v>139</v>
      </c>
      <c r="D31" s="81">
        <v>34.54217453879339</v>
      </c>
      <c r="E31" s="81">
        <v>8.5137811368044371E-4</v>
      </c>
      <c r="F31" s="81">
        <v>1.8921385261249735</v>
      </c>
      <c r="G31" s="81">
        <v>5.2721121228554262</v>
      </c>
      <c r="H31" s="81">
        <v>0.68229381690765212</v>
      </c>
      <c r="I31" s="81">
        <v>0.19845219153991481</v>
      </c>
      <c r="J31" s="81">
        <v>0.26147274720014174</v>
      </c>
      <c r="K31" s="81">
        <v>8.5793712931633553E-3</v>
      </c>
      <c r="L31" s="81">
        <v>0.34531195475876142</v>
      </c>
      <c r="M31" s="81">
        <v>0</v>
      </c>
      <c r="N31" s="81">
        <v>1.2149818730886134E-2</v>
      </c>
      <c r="O31" s="81">
        <v>8.1564946170974394E-3</v>
      </c>
      <c r="P31" s="81">
        <v>0.11664408278400318</v>
      </c>
      <c r="Q31" s="81">
        <v>0.1890421752526365</v>
      </c>
      <c r="R31" s="81">
        <v>8.9845069494109114E-2</v>
      </c>
      <c r="S31" s="81">
        <v>0.66807994129576942</v>
      </c>
      <c r="T31" s="81">
        <v>6.1459058862946135E-2</v>
      </c>
      <c r="U31" s="81">
        <v>1.1078695962140528E-2</v>
      </c>
      <c r="V31" s="81">
        <v>0.1948166726302496</v>
      </c>
      <c r="W31" s="81">
        <v>0</v>
      </c>
      <c r="X31" s="81">
        <v>0</v>
      </c>
      <c r="Y31" s="81">
        <v>1.4130853326393851</v>
      </c>
      <c r="Z31" s="81">
        <v>1.5906643778324439</v>
      </c>
      <c r="AA31" s="81">
        <v>0</v>
      </c>
      <c r="AB31" s="81">
        <v>0.13674739491581844</v>
      </c>
      <c r="AC31" s="81">
        <v>2.9583699411459816E-2</v>
      </c>
      <c r="AD31" s="81">
        <v>33.247630544322689</v>
      </c>
      <c r="AE31" s="81">
        <v>39.07214792748681</v>
      </c>
      <c r="AF31" s="81">
        <v>11.818292472925258</v>
      </c>
      <c r="AG31" s="81">
        <v>3.5014718047063647</v>
      </c>
      <c r="AH31" s="81">
        <v>1.1062834916282198</v>
      </c>
      <c r="AI31" s="81">
        <v>4.2357853709430376E-2</v>
      </c>
      <c r="AJ31" s="81">
        <v>164.98038168417875</v>
      </c>
      <c r="AK31" s="81">
        <v>13.764820247660346</v>
      </c>
      <c r="AL31" s="81">
        <v>0</v>
      </c>
      <c r="AM31" s="81">
        <v>0.45383922322320075</v>
      </c>
      <c r="AN31" s="81">
        <v>0.18233615752487217</v>
      </c>
      <c r="AO31" s="81">
        <v>0.16386963563041307</v>
      </c>
      <c r="AP31" s="81">
        <v>0.14621107472327657</v>
      </c>
      <c r="AQ31" s="81">
        <v>0.27005238616973493</v>
      </c>
      <c r="AR31" s="81">
        <v>1.20544427133108</v>
      </c>
      <c r="AS31" s="81">
        <v>0.30278391136072969</v>
      </c>
      <c r="AT31" s="81">
        <v>0</v>
      </c>
      <c r="AU31" s="81">
        <v>1.1387155114225134E-2</v>
      </c>
      <c r="AV31" s="81">
        <v>0.35943199534005693</v>
      </c>
      <c r="AW31" s="81">
        <v>10.178120704650889</v>
      </c>
      <c r="AX31" s="81">
        <v>4.2201270345617065E-3</v>
      </c>
      <c r="AY31" s="81">
        <v>2.326754464470461E-2</v>
      </c>
      <c r="AZ31" s="81">
        <v>3.6872385248559431E-2</v>
      </c>
      <c r="BA31" s="81">
        <v>2.7324903089187006E-2</v>
      </c>
      <c r="BB31" s="81">
        <v>1.6937572487116682E-3</v>
      </c>
      <c r="BC31" s="81">
        <v>12.651484184480452</v>
      </c>
      <c r="BD31" s="81">
        <v>10.899445762709725</v>
      </c>
      <c r="BE31" s="81">
        <v>226.50242752526577</v>
      </c>
      <c r="BF31" s="81">
        <v>9.8723639967560728E-2</v>
      </c>
      <c r="BG31" s="81">
        <v>4.5321367783785087E-2</v>
      </c>
      <c r="BH31" s="81">
        <v>8.7626369827052408E-3</v>
      </c>
      <c r="BI31" s="81">
        <v>0.38700407024255068</v>
      </c>
      <c r="BJ31" s="81">
        <v>0.1322244264109842</v>
      </c>
      <c r="BK31" s="81">
        <v>0.56171466603102327</v>
      </c>
      <c r="BL31" s="81">
        <v>17.175319974459086</v>
      </c>
      <c r="BM31" s="81">
        <v>0.77549906436142779</v>
      </c>
      <c r="BN31" s="81">
        <v>1.5444085670988385E-4</v>
      </c>
      <c r="BO31" s="81">
        <v>0</v>
      </c>
      <c r="BP31" s="129">
        <v>597.86306248051983</v>
      </c>
      <c r="BQ31" s="81">
        <v>2657.7149281973334</v>
      </c>
      <c r="BR31" s="81">
        <v>0</v>
      </c>
      <c r="BS31" s="129">
        <v>2657.7149281973334</v>
      </c>
      <c r="BT31" s="81">
        <v>309.12168277703466</v>
      </c>
      <c r="BU31" s="81">
        <v>25.281633479755186</v>
      </c>
      <c r="BV31" s="129">
        <v>334.40331625678982</v>
      </c>
      <c r="BW31" s="81">
        <v>49.581293858367957</v>
      </c>
      <c r="BX31" s="129">
        <v>3041.6995383124913</v>
      </c>
      <c r="BY31" s="130">
        <v>3639.5626007930114</v>
      </c>
      <c r="BZ31" s="107"/>
      <c r="CB31" s="87"/>
    </row>
    <row r="32" spans="1:80" ht="14.25" customHeight="1">
      <c r="A32" s="33" t="s">
        <v>456</v>
      </c>
      <c r="B32" s="21" t="s">
        <v>342</v>
      </c>
      <c r="C32" s="108" t="s">
        <v>140</v>
      </c>
      <c r="D32" s="81">
        <v>5.1406640046336349</v>
      </c>
      <c r="E32" s="81">
        <v>9.1710995783872669</v>
      </c>
      <c r="F32" s="81">
        <v>0.54939693381087618</v>
      </c>
      <c r="G32" s="81">
        <v>53.484854494652708</v>
      </c>
      <c r="H32" s="81">
        <v>52.043289697733556</v>
      </c>
      <c r="I32" s="81">
        <v>286.32689069938988</v>
      </c>
      <c r="J32" s="81">
        <v>13.749838308201724</v>
      </c>
      <c r="K32" s="81">
        <v>4.6179401972255486E-2</v>
      </c>
      <c r="L32" s="81">
        <v>7.3983946289869298</v>
      </c>
      <c r="M32" s="81">
        <v>0</v>
      </c>
      <c r="N32" s="81">
        <v>3.538356272266633E-2</v>
      </c>
      <c r="O32" s="81">
        <v>2.9350713141789591</v>
      </c>
      <c r="P32" s="81">
        <v>14.220214874810873</v>
      </c>
      <c r="Q32" s="81">
        <v>45.985425308235065</v>
      </c>
      <c r="R32" s="81">
        <v>4.4371030405215741</v>
      </c>
      <c r="S32" s="81">
        <v>11.404746224199863</v>
      </c>
      <c r="T32" s="81">
        <v>1.9828977742217648E-3</v>
      </c>
      <c r="U32" s="81">
        <v>0.24689359215159054</v>
      </c>
      <c r="V32" s="81">
        <v>1.4424918954456007E-3</v>
      </c>
      <c r="W32" s="81">
        <v>0</v>
      </c>
      <c r="X32" s="81">
        <v>0</v>
      </c>
      <c r="Y32" s="81">
        <v>66.664545211569731</v>
      </c>
      <c r="Z32" s="81">
        <v>2.3072556063029155</v>
      </c>
      <c r="AA32" s="81">
        <v>88.820897190146127</v>
      </c>
      <c r="AB32" s="81">
        <v>11.186441274271719</v>
      </c>
      <c r="AC32" s="81">
        <v>23.507470331843788</v>
      </c>
      <c r="AD32" s="81">
        <v>124.38389537793385</v>
      </c>
      <c r="AE32" s="81">
        <v>27.250660345776467</v>
      </c>
      <c r="AF32" s="81">
        <v>1879.4296411883363</v>
      </c>
      <c r="AG32" s="81">
        <v>10.487909889471236</v>
      </c>
      <c r="AH32" s="81">
        <v>31.481488258064726</v>
      </c>
      <c r="AI32" s="81">
        <v>1.4237970037192067</v>
      </c>
      <c r="AJ32" s="81">
        <v>45.584454573366152</v>
      </c>
      <c r="AK32" s="81">
        <v>91.174587505277429</v>
      </c>
      <c r="AL32" s="81">
        <v>0</v>
      </c>
      <c r="AM32" s="81">
        <v>91.669359147905567</v>
      </c>
      <c r="AN32" s="81">
        <v>1.3296878885509267</v>
      </c>
      <c r="AO32" s="81">
        <v>20.78690973331944</v>
      </c>
      <c r="AP32" s="81">
        <v>483.00368122940404</v>
      </c>
      <c r="AQ32" s="81">
        <v>50.271671905871898</v>
      </c>
      <c r="AR32" s="81">
        <v>91.46854848670327</v>
      </c>
      <c r="AS32" s="81">
        <v>10.959306594865772</v>
      </c>
      <c r="AT32" s="81">
        <v>0</v>
      </c>
      <c r="AU32" s="81">
        <v>15.579690137215307</v>
      </c>
      <c r="AV32" s="81">
        <v>31.323961876197966</v>
      </c>
      <c r="AW32" s="81">
        <v>52.000819449701545</v>
      </c>
      <c r="AX32" s="81">
        <v>6.5258014339505541</v>
      </c>
      <c r="AY32" s="81">
        <v>12.176351494101286</v>
      </c>
      <c r="AZ32" s="81">
        <v>25.222453261458334</v>
      </c>
      <c r="BA32" s="81">
        <v>2.9326610437007981</v>
      </c>
      <c r="BB32" s="81">
        <v>7.3873422968830605E-3</v>
      </c>
      <c r="BC32" s="81">
        <v>11.317951945714261</v>
      </c>
      <c r="BD32" s="81">
        <v>68.996923094796799</v>
      </c>
      <c r="BE32" s="81">
        <v>325.85532166670311</v>
      </c>
      <c r="BF32" s="81">
        <v>42.796216955315387</v>
      </c>
      <c r="BG32" s="81">
        <v>1192.6789647639284</v>
      </c>
      <c r="BH32" s="81">
        <v>8.3118639838401231E-2</v>
      </c>
      <c r="BI32" s="81">
        <v>10.227483238527689</v>
      </c>
      <c r="BJ32" s="81">
        <v>3.4520429286588894</v>
      </c>
      <c r="BK32" s="81">
        <v>87.316202864092091</v>
      </c>
      <c r="BL32" s="81">
        <v>60.896854702391906</v>
      </c>
      <c r="BM32" s="81">
        <v>36.12472648275817</v>
      </c>
      <c r="BN32" s="81">
        <v>1.9525929156458217E-3</v>
      </c>
      <c r="BO32" s="81">
        <v>0</v>
      </c>
      <c r="BP32" s="129">
        <v>5645.887965711222</v>
      </c>
      <c r="BQ32" s="81">
        <v>21813.617440563874</v>
      </c>
      <c r="BR32" s="81">
        <v>0</v>
      </c>
      <c r="BS32" s="129">
        <v>21813.617440563874</v>
      </c>
      <c r="BT32" s="81">
        <v>3665.653999774554</v>
      </c>
      <c r="BU32" s="81">
        <v>105.8764005476408</v>
      </c>
      <c r="BV32" s="129">
        <v>3771.530400322195</v>
      </c>
      <c r="BW32" s="81">
        <v>2942.4318079186319</v>
      </c>
      <c r="BX32" s="129">
        <v>28527.579648804698</v>
      </c>
      <c r="BY32" s="130">
        <v>34173.467614515917</v>
      </c>
      <c r="BZ32" s="107"/>
      <c r="CB32" s="87"/>
    </row>
    <row r="33" spans="1:80" ht="14.25" customHeight="1">
      <c r="A33" s="33" t="s">
        <v>457</v>
      </c>
      <c r="B33" s="21" t="s">
        <v>343</v>
      </c>
      <c r="C33" s="108" t="s">
        <v>141</v>
      </c>
      <c r="D33" s="81">
        <v>0</v>
      </c>
      <c r="E33" s="81">
        <v>17.008095068440827</v>
      </c>
      <c r="F33" s="81">
        <v>14.520602722678852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0.4480412790690862</v>
      </c>
      <c r="N33" s="81">
        <v>0</v>
      </c>
      <c r="O33" s="81">
        <v>12.110403016957823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4.0736830956860901</v>
      </c>
      <c r="AC33" s="81">
        <v>1.0218582210803879</v>
      </c>
      <c r="AD33" s="81">
        <v>0</v>
      </c>
      <c r="AE33" s="81">
        <v>1.305014837746912</v>
      </c>
      <c r="AF33" s="81">
        <v>189.98208054849579</v>
      </c>
      <c r="AG33" s="81">
        <v>119.12859568604068</v>
      </c>
      <c r="AH33" s="81">
        <v>0.6286052258671273</v>
      </c>
      <c r="AI33" s="81">
        <v>0.47272253450902785</v>
      </c>
      <c r="AJ33" s="81">
        <v>0</v>
      </c>
      <c r="AK33" s="81">
        <v>169.15841216873085</v>
      </c>
      <c r="AL33" s="81">
        <v>12.106451887922084</v>
      </c>
      <c r="AM33" s="81">
        <v>10.005122564752371</v>
      </c>
      <c r="AN33" s="81">
        <v>0.71903091523898366</v>
      </c>
      <c r="AO33" s="81">
        <v>4.3846854862042584</v>
      </c>
      <c r="AP33" s="81">
        <v>1039.4246866491828</v>
      </c>
      <c r="AQ33" s="81">
        <v>24.600287631271112</v>
      </c>
      <c r="AR33" s="81">
        <v>2.7673775265939775</v>
      </c>
      <c r="AS33" s="81">
        <v>1.3109379548788922</v>
      </c>
      <c r="AT33" s="81">
        <v>0</v>
      </c>
      <c r="AU33" s="81">
        <v>2.39977933714002</v>
      </c>
      <c r="AV33" s="81">
        <v>26.578159888368198</v>
      </c>
      <c r="AW33" s="81">
        <v>178.04317478148207</v>
      </c>
      <c r="AX33" s="81">
        <v>1.9654340329120485</v>
      </c>
      <c r="AY33" s="81">
        <v>37.281194138330747</v>
      </c>
      <c r="AZ33" s="81">
        <v>4.062562314053868</v>
      </c>
      <c r="BA33" s="81">
        <v>5.5956398421903766E-2</v>
      </c>
      <c r="BB33" s="81">
        <v>9.8394353373314593E-4</v>
      </c>
      <c r="BC33" s="81">
        <v>87.632587186418604</v>
      </c>
      <c r="BD33" s="81">
        <v>238.647305386433</v>
      </c>
      <c r="BE33" s="81">
        <v>53.109787714151544</v>
      </c>
      <c r="BF33" s="81">
        <v>29.138617724946414</v>
      </c>
      <c r="BG33" s="81">
        <v>29.332390945102151</v>
      </c>
      <c r="BH33" s="81">
        <v>2.177854624723103</v>
      </c>
      <c r="BI33" s="81">
        <v>0.45168950108416467</v>
      </c>
      <c r="BJ33" s="81">
        <v>2.0675238506770586</v>
      </c>
      <c r="BK33" s="81">
        <v>0.30398767739278998</v>
      </c>
      <c r="BL33" s="81">
        <v>3.9714575475966103</v>
      </c>
      <c r="BM33" s="81">
        <v>148.86712379783739</v>
      </c>
      <c r="BN33" s="81">
        <v>0</v>
      </c>
      <c r="BO33" s="81">
        <v>0</v>
      </c>
      <c r="BP33" s="129">
        <v>2471.264265811953</v>
      </c>
      <c r="BQ33" s="81">
        <v>270.71700162227432</v>
      </c>
      <c r="BR33" s="81">
        <v>0</v>
      </c>
      <c r="BS33" s="129">
        <v>270.71700162227432</v>
      </c>
      <c r="BT33" s="81">
        <v>0</v>
      </c>
      <c r="BU33" s="81">
        <v>-16.66698242208518</v>
      </c>
      <c r="BV33" s="129">
        <v>-16.66698242208518</v>
      </c>
      <c r="BW33" s="81">
        <v>0</v>
      </c>
      <c r="BX33" s="129">
        <v>254.05001920018915</v>
      </c>
      <c r="BY33" s="130">
        <v>2725.3142850121421</v>
      </c>
      <c r="BZ33" s="107"/>
      <c r="CB33" s="87"/>
    </row>
    <row r="34" spans="1:80" ht="14.25" customHeight="1">
      <c r="A34" s="33" t="s">
        <v>458</v>
      </c>
      <c r="B34" s="21" t="s">
        <v>365</v>
      </c>
      <c r="C34" s="108" t="s">
        <v>53</v>
      </c>
      <c r="D34" s="81">
        <v>853.3215833667914</v>
      </c>
      <c r="E34" s="81">
        <v>14.581514258374463</v>
      </c>
      <c r="F34" s="81">
        <v>29.049961832234619</v>
      </c>
      <c r="G34" s="81">
        <v>406.82292227835933</v>
      </c>
      <c r="H34" s="81">
        <v>727.05366311796206</v>
      </c>
      <c r="I34" s="81">
        <v>397.12447620360541</v>
      </c>
      <c r="J34" s="81">
        <v>35.741859891064095</v>
      </c>
      <c r="K34" s="81">
        <v>53.5318750243053</v>
      </c>
      <c r="L34" s="81">
        <v>44.537114483702418</v>
      </c>
      <c r="M34" s="81">
        <v>17.468762847488581</v>
      </c>
      <c r="N34" s="81">
        <v>46.598421309375539</v>
      </c>
      <c r="O34" s="81">
        <v>13.746525714003663</v>
      </c>
      <c r="P34" s="81">
        <v>65.488537514429794</v>
      </c>
      <c r="Q34" s="81">
        <v>274.41486237693681</v>
      </c>
      <c r="R34" s="81">
        <v>328.69697212388081</v>
      </c>
      <c r="S34" s="81">
        <v>262.94819351952174</v>
      </c>
      <c r="T34" s="81">
        <v>1.3443908296136864</v>
      </c>
      <c r="U34" s="81">
        <v>20.032260615264779</v>
      </c>
      <c r="V34" s="81">
        <v>16.038079134669633</v>
      </c>
      <c r="W34" s="81">
        <v>0</v>
      </c>
      <c r="X34" s="81">
        <v>0</v>
      </c>
      <c r="Y34" s="81">
        <v>108.73486820306357</v>
      </c>
      <c r="Z34" s="81">
        <v>7.9699830996076306</v>
      </c>
      <c r="AA34" s="81">
        <v>0</v>
      </c>
      <c r="AB34" s="81">
        <v>33.870596805238925</v>
      </c>
      <c r="AC34" s="81">
        <v>52.24183584975836</v>
      </c>
      <c r="AD34" s="81">
        <v>1911.4654813059669</v>
      </c>
      <c r="AE34" s="81">
        <v>72.46326480200905</v>
      </c>
      <c r="AF34" s="81">
        <v>878.49193406231336</v>
      </c>
      <c r="AG34" s="81">
        <v>314.33774653665779</v>
      </c>
      <c r="AH34" s="81">
        <v>598.65012652682594</v>
      </c>
      <c r="AI34" s="81">
        <v>74.967678892875696</v>
      </c>
      <c r="AJ34" s="81">
        <v>34.619441417419957</v>
      </c>
      <c r="AK34" s="81">
        <v>206.75755615465212</v>
      </c>
      <c r="AL34" s="81">
        <v>54.790328954554212</v>
      </c>
      <c r="AM34" s="81">
        <v>604.62204003818215</v>
      </c>
      <c r="AN34" s="81">
        <v>31.179897318743617</v>
      </c>
      <c r="AO34" s="81">
        <v>239.46912732142408</v>
      </c>
      <c r="AP34" s="81">
        <v>773.36102730679488</v>
      </c>
      <c r="AQ34" s="81">
        <v>129.71617981813111</v>
      </c>
      <c r="AR34" s="81">
        <v>315.14843094061132</v>
      </c>
      <c r="AS34" s="81">
        <v>41.789309942668474</v>
      </c>
      <c r="AT34" s="81">
        <v>0</v>
      </c>
      <c r="AU34" s="81">
        <v>210.19759021859804</v>
      </c>
      <c r="AV34" s="81">
        <v>146.47497536039103</v>
      </c>
      <c r="AW34" s="81">
        <v>622.66970558928153</v>
      </c>
      <c r="AX34" s="81">
        <v>8.9341425768004896</v>
      </c>
      <c r="AY34" s="81">
        <v>107.99581530467346</v>
      </c>
      <c r="AZ34" s="81">
        <v>20.968376864710137</v>
      </c>
      <c r="BA34" s="81">
        <v>16.663879472436339</v>
      </c>
      <c r="BB34" s="81">
        <v>4.2907229145414556</v>
      </c>
      <c r="BC34" s="81">
        <v>147.76202638514522</v>
      </c>
      <c r="BD34" s="81">
        <v>403.25175956813183</v>
      </c>
      <c r="BE34" s="81">
        <v>761.15773097500164</v>
      </c>
      <c r="BF34" s="81">
        <v>322.84200660081314</v>
      </c>
      <c r="BG34" s="81">
        <v>695.4271786901553</v>
      </c>
      <c r="BH34" s="81">
        <v>22.311045623352413</v>
      </c>
      <c r="BI34" s="81">
        <v>85.889592013758659</v>
      </c>
      <c r="BJ34" s="81">
        <v>21.663467400379041</v>
      </c>
      <c r="BK34" s="81">
        <v>387.6067144907089</v>
      </c>
      <c r="BL34" s="81">
        <v>48.150363407668564</v>
      </c>
      <c r="BM34" s="81">
        <v>55.428543757529376</v>
      </c>
      <c r="BN34" s="81">
        <v>0.24153427299918784</v>
      </c>
      <c r="BO34" s="81">
        <v>0</v>
      </c>
      <c r="BP34" s="129">
        <v>14183.116003226163</v>
      </c>
      <c r="BQ34" s="81">
        <v>38069.557661833125</v>
      </c>
      <c r="BR34" s="81">
        <v>0</v>
      </c>
      <c r="BS34" s="129">
        <v>38069.557661833125</v>
      </c>
      <c r="BT34" s="81">
        <v>0</v>
      </c>
      <c r="BU34" s="81">
        <v>0</v>
      </c>
      <c r="BV34" s="129">
        <v>0</v>
      </c>
      <c r="BW34" s="81">
        <v>5371.8349664805091</v>
      </c>
      <c r="BX34" s="129">
        <v>43441.392628313632</v>
      </c>
      <c r="BY34" s="130">
        <v>57624.508631539793</v>
      </c>
      <c r="BZ34" s="107"/>
      <c r="CB34" s="87"/>
    </row>
    <row r="35" spans="1:80" ht="14.25" customHeight="1">
      <c r="A35" s="33" t="s">
        <v>459</v>
      </c>
      <c r="B35" s="21" t="s">
        <v>344</v>
      </c>
      <c r="C35" s="108" t="s">
        <v>54</v>
      </c>
      <c r="D35" s="81">
        <v>1229.832440953704</v>
      </c>
      <c r="E35" s="81">
        <v>0</v>
      </c>
      <c r="F35" s="81">
        <v>69.612547841854408</v>
      </c>
      <c r="G35" s="81">
        <v>12.667632050461984</v>
      </c>
      <c r="H35" s="81">
        <v>36.5914872386562</v>
      </c>
      <c r="I35" s="81">
        <v>55.549864625079692</v>
      </c>
      <c r="J35" s="81">
        <v>4.2702942606738157</v>
      </c>
      <c r="K35" s="81">
        <v>1.6522315696536907</v>
      </c>
      <c r="L35" s="81">
        <v>5.9664057953834553E-2</v>
      </c>
      <c r="M35" s="81">
        <v>0</v>
      </c>
      <c r="N35" s="81">
        <v>2.2261521344479758</v>
      </c>
      <c r="O35" s="81">
        <v>0</v>
      </c>
      <c r="P35" s="81">
        <v>3.7828236901088989E-2</v>
      </c>
      <c r="Q35" s="81">
        <v>15.550806687786519</v>
      </c>
      <c r="R35" s="81">
        <v>0</v>
      </c>
      <c r="S35" s="81">
        <v>0.25391307674524466</v>
      </c>
      <c r="T35" s="81">
        <v>0</v>
      </c>
      <c r="U35" s="81">
        <v>0</v>
      </c>
      <c r="V35" s="81">
        <v>7.1841178966721548</v>
      </c>
      <c r="W35" s="81">
        <v>0</v>
      </c>
      <c r="X35" s="81">
        <v>0</v>
      </c>
      <c r="Y35" s="81">
        <v>0.37927463251891264</v>
      </c>
      <c r="Z35" s="81">
        <v>3.0457923159907652</v>
      </c>
      <c r="AA35" s="81">
        <v>16.780527244739975</v>
      </c>
      <c r="AB35" s="81">
        <v>404.5392511156299</v>
      </c>
      <c r="AC35" s="81">
        <v>0.91965383912009724</v>
      </c>
      <c r="AD35" s="81">
        <v>318.97372680677239</v>
      </c>
      <c r="AE35" s="81">
        <v>2.6257036623530232</v>
      </c>
      <c r="AF35" s="81">
        <v>182.80308472845599</v>
      </c>
      <c r="AG35" s="81">
        <v>27.723964852548534</v>
      </c>
      <c r="AH35" s="81">
        <v>115.77605130001186</v>
      </c>
      <c r="AI35" s="81">
        <v>0</v>
      </c>
      <c r="AJ35" s="81">
        <v>0</v>
      </c>
      <c r="AK35" s="81">
        <v>28.838032474644738</v>
      </c>
      <c r="AL35" s="81">
        <v>4.4089381201867788</v>
      </c>
      <c r="AM35" s="81">
        <v>316.03193937088105</v>
      </c>
      <c r="AN35" s="81">
        <v>0.10905232349791252</v>
      </c>
      <c r="AO35" s="81">
        <v>315.36408755563588</v>
      </c>
      <c r="AP35" s="81">
        <v>0.46147857889016397</v>
      </c>
      <c r="AQ35" s="81">
        <v>3.0910497790009734</v>
      </c>
      <c r="AR35" s="81">
        <v>22.498179588755288</v>
      </c>
      <c r="AS35" s="81">
        <v>76.953945389941666</v>
      </c>
      <c r="AT35" s="81">
        <v>0</v>
      </c>
      <c r="AU35" s="81">
        <v>38.000520134846688</v>
      </c>
      <c r="AV35" s="81">
        <v>29.678788500910098</v>
      </c>
      <c r="AW35" s="81">
        <v>96.355423298696692</v>
      </c>
      <c r="AX35" s="81">
        <v>1.7240958421976336</v>
      </c>
      <c r="AY35" s="81">
        <v>32.703388020011751</v>
      </c>
      <c r="AZ35" s="81">
        <v>1.3855842294249088</v>
      </c>
      <c r="BA35" s="81">
        <v>0.31691580939051089</v>
      </c>
      <c r="BB35" s="81">
        <v>0</v>
      </c>
      <c r="BC35" s="81">
        <v>54.443287254831255</v>
      </c>
      <c r="BD35" s="81">
        <v>137.04388992069786</v>
      </c>
      <c r="BE35" s="81">
        <v>234.2663474735597</v>
      </c>
      <c r="BF35" s="81">
        <v>268.71219575731527</v>
      </c>
      <c r="BG35" s="81">
        <v>653.18084083273413</v>
      </c>
      <c r="BH35" s="81">
        <v>53.885553711688623</v>
      </c>
      <c r="BI35" s="81">
        <v>521.81740415424088</v>
      </c>
      <c r="BJ35" s="81">
        <v>148.95911845151096</v>
      </c>
      <c r="BK35" s="81">
        <v>47.979253843784008</v>
      </c>
      <c r="BL35" s="81">
        <v>1.0948401300805046</v>
      </c>
      <c r="BM35" s="81">
        <v>17.416146096197114</v>
      </c>
      <c r="BN35" s="81">
        <v>0</v>
      </c>
      <c r="BO35" s="81">
        <v>0</v>
      </c>
      <c r="BP35" s="129">
        <v>5615.7763077722848</v>
      </c>
      <c r="BQ35" s="81">
        <v>3266.5788800147357</v>
      </c>
      <c r="BR35" s="81">
        <v>1651.7202351044491</v>
      </c>
      <c r="BS35" s="129">
        <v>4918.2991151191845</v>
      </c>
      <c r="BT35" s="81">
        <v>0</v>
      </c>
      <c r="BU35" s="81">
        <v>0</v>
      </c>
      <c r="BV35" s="129">
        <v>0</v>
      </c>
      <c r="BW35" s="81">
        <v>0</v>
      </c>
      <c r="BX35" s="129">
        <v>4918.2991151191845</v>
      </c>
      <c r="BY35" s="130">
        <v>10534.07542289147</v>
      </c>
      <c r="BZ35" s="107"/>
      <c r="CB35" s="87"/>
    </row>
    <row r="36" spans="1:80" ht="14.25" customHeight="1">
      <c r="A36" s="33" t="s">
        <v>460</v>
      </c>
      <c r="B36" s="21" t="s">
        <v>366</v>
      </c>
      <c r="C36" s="108" t="s">
        <v>55</v>
      </c>
      <c r="D36" s="81">
        <v>1.610518376776146</v>
      </c>
      <c r="E36" s="81">
        <v>1.8805989179788075E-2</v>
      </c>
      <c r="F36" s="81">
        <v>1.1880451399111357E-2</v>
      </c>
      <c r="G36" s="81">
        <v>330.24793329127374</v>
      </c>
      <c r="H36" s="81">
        <v>185.19226063670999</v>
      </c>
      <c r="I36" s="81">
        <v>349.45873524164728</v>
      </c>
      <c r="J36" s="81">
        <v>4.1130994580722016</v>
      </c>
      <c r="K36" s="81">
        <v>3.7432286770470382</v>
      </c>
      <c r="L36" s="81">
        <v>2.0033833765389422</v>
      </c>
      <c r="M36" s="81">
        <v>4.3367369961677643E-2</v>
      </c>
      <c r="N36" s="81">
        <v>42.762371229427792</v>
      </c>
      <c r="O36" s="81">
        <v>7.2252508091426755E-3</v>
      </c>
      <c r="P36" s="81">
        <v>13.390518285278599</v>
      </c>
      <c r="Q36" s="81">
        <v>106.02292274184175</v>
      </c>
      <c r="R36" s="81">
        <v>7075.8107388605331</v>
      </c>
      <c r="S36" s="81">
        <v>4.5147916845913709</v>
      </c>
      <c r="T36" s="81">
        <v>2.4119466555567765E-4</v>
      </c>
      <c r="U36" s="81">
        <v>1.6750902620714193E-2</v>
      </c>
      <c r="V36" s="81">
        <v>0.36830417858954417</v>
      </c>
      <c r="W36" s="81">
        <v>0</v>
      </c>
      <c r="X36" s="81">
        <v>0</v>
      </c>
      <c r="Y36" s="81">
        <v>12.818393747015193</v>
      </c>
      <c r="Z36" s="81">
        <v>4.3398291061376915</v>
      </c>
      <c r="AA36" s="81">
        <v>2948.7422880883864</v>
      </c>
      <c r="AB36" s="81">
        <v>19.013395388507799</v>
      </c>
      <c r="AC36" s="81">
        <v>126.0665950436219</v>
      </c>
      <c r="AD36" s="81">
        <v>693.86956551796413</v>
      </c>
      <c r="AE36" s="81">
        <v>87.911790332628883</v>
      </c>
      <c r="AF36" s="81">
        <v>1169.9975795806145</v>
      </c>
      <c r="AG36" s="81">
        <v>19.382504220187368</v>
      </c>
      <c r="AH36" s="81">
        <v>0.87595276442004111</v>
      </c>
      <c r="AI36" s="81">
        <v>6.5401707608630927E-2</v>
      </c>
      <c r="AJ36" s="81">
        <v>4.2673123540380936E-3</v>
      </c>
      <c r="AK36" s="81">
        <v>0.72734489998794349</v>
      </c>
      <c r="AL36" s="81">
        <v>17.60138559241032</v>
      </c>
      <c r="AM36" s="81">
        <v>260.90555778822062</v>
      </c>
      <c r="AN36" s="81">
        <v>2.0987996448423378</v>
      </c>
      <c r="AO36" s="81">
        <v>1.3277187341980965</v>
      </c>
      <c r="AP36" s="81">
        <v>84.192940023048948</v>
      </c>
      <c r="AQ36" s="81">
        <v>4.2304562728495247E-2</v>
      </c>
      <c r="AR36" s="81">
        <v>0.6739316807774024</v>
      </c>
      <c r="AS36" s="81">
        <v>0.15463055385850971</v>
      </c>
      <c r="AT36" s="81">
        <v>0</v>
      </c>
      <c r="AU36" s="81">
        <v>3.1134250792349101</v>
      </c>
      <c r="AV36" s="81">
        <v>0.93142634989481421</v>
      </c>
      <c r="AW36" s="81">
        <v>7.6095360943982628</v>
      </c>
      <c r="AX36" s="81">
        <v>8.2880391021356609E-2</v>
      </c>
      <c r="AY36" s="81">
        <v>0.56059425559777831</v>
      </c>
      <c r="AZ36" s="81">
        <v>1.7969011875531127</v>
      </c>
      <c r="BA36" s="81">
        <v>4.4481266617323401E-3</v>
      </c>
      <c r="BB36" s="81">
        <v>1.0743222686155269</v>
      </c>
      <c r="BC36" s="81">
        <v>0.63030774788239086</v>
      </c>
      <c r="BD36" s="81">
        <v>5.3434526052131615</v>
      </c>
      <c r="BE36" s="81">
        <v>39.728546051061159</v>
      </c>
      <c r="BF36" s="81">
        <v>1.8460242905090587</v>
      </c>
      <c r="BG36" s="81">
        <v>24.92656710939918</v>
      </c>
      <c r="BH36" s="81">
        <v>3.6347873078543964</v>
      </c>
      <c r="BI36" s="81">
        <v>3.7561438271237622</v>
      </c>
      <c r="BJ36" s="81">
        <v>4.3823894949743147</v>
      </c>
      <c r="BK36" s="81">
        <v>3.195960138727894</v>
      </c>
      <c r="BL36" s="81">
        <v>27.894942794802112</v>
      </c>
      <c r="BM36" s="81">
        <v>0.20096646190012504</v>
      </c>
      <c r="BN36" s="81">
        <v>5.2119595806842401E-5</v>
      </c>
      <c r="BO36" s="81">
        <v>0</v>
      </c>
      <c r="BP36" s="129">
        <v>13700.862927188504</v>
      </c>
      <c r="BQ36" s="81">
        <v>1699.2628613692407</v>
      </c>
      <c r="BR36" s="81">
        <v>167.62833472023129</v>
      </c>
      <c r="BS36" s="129">
        <v>1866.891196089472</v>
      </c>
      <c r="BT36" s="81">
        <v>0</v>
      </c>
      <c r="BU36" s="81">
        <v>0</v>
      </c>
      <c r="BV36" s="129">
        <v>0</v>
      </c>
      <c r="BW36" s="81">
        <v>2792.8477338819939</v>
      </c>
      <c r="BX36" s="129">
        <v>4659.738929971466</v>
      </c>
      <c r="BY36" s="130">
        <v>18360.601857159971</v>
      </c>
      <c r="BZ36" s="107"/>
      <c r="CB36" s="87"/>
    </row>
    <row r="37" spans="1:80" ht="14.25" customHeight="1">
      <c r="A37" s="33" t="s">
        <v>461</v>
      </c>
      <c r="B37" s="21" t="s">
        <v>367</v>
      </c>
      <c r="C37" s="108" t="s">
        <v>56</v>
      </c>
      <c r="D37" s="81">
        <v>55.000679728364616</v>
      </c>
      <c r="E37" s="81">
        <v>0</v>
      </c>
      <c r="F37" s="81">
        <v>0.40665522437508445</v>
      </c>
      <c r="G37" s="81">
        <v>17.677734270910495</v>
      </c>
      <c r="H37" s="81">
        <v>41.19634945208059</v>
      </c>
      <c r="I37" s="81">
        <v>119.33109161802921</v>
      </c>
      <c r="J37" s="81">
        <v>0.91589491756476249</v>
      </c>
      <c r="K37" s="81">
        <v>20.352115383820063</v>
      </c>
      <c r="L37" s="81">
        <v>1.6451500504829712</v>
      </c>
      <c r="M37" s="81">
        <v>0</v>
      </c>
      <c r="N37" s="81">
        <v>4.4844690127675424</v>
      </c>
      <c r="O37" s="81">
        <v>0</v>
      </c>
      <c r="P37" s="81">
        <v>0.11197742850482184</v>
      </c>
      <c r="Q37" s="81">
        <v>397.58989166147398</v>
      </c>
      <c r="R37" s="81">
        <v>199.44753734237415</v>
      </c>
      <c r="S37" s="81">
        <v>3.8971058808203094</v>
      </c>
      <c r="T37" s="81">
        <v>0.26260111513876172</v>
      </c>
      <c r="U37" s="81">
        <v>31.738113504313564</v>
      </c>
      <c r="V37" s="81">
        <v>20.138453306217801</v>
      </c>
      <c r="W37" s="81">
        <v>0</v>
      </c>
      <c r="X37" s="81">
        <v>0</v>
      </c>
      <c r="Y37" s="81">
        <v>6.2017832962878439</v>
      </c>
      <c r="Z37" s="81">
        <v>0.16490502307941921</v>
      </c>
      <c r="AA37" s="81">
        <v>74.471382450451927</v>
      </c>
      <c r="AB37" s="81">
        <v>35.472819641230224</v>
      </c>
      <c r="AC37" s="81">
        <v>2.8681879082792672</v>
      </c>
      <c r="AD37" s="81">
        <v>22032.06046471974</v>
      </c>
      <c r="AE37" s="81">
        <v>75.363362005142505</v>
      </c>
      <c r="AF37" s="81">
        <v>557.50309634049847</v>
      </c>
      <c r="AG37" s="81">
        <v>31.525019726841016</v>
      </c>
      <c r="AH37" s="81">
        <v>80.973835544453905</v>
      </c>
      <c r="AI37" s="81">
        <v>0</v>
      </c>
      <c r="AJ37" s="81">
        <v>1.4675811655518137E-3</v>
      </c>
      <c r="AK37" s="81">
        <v>1022.4934787830931</v>
      </c>
      <c r="AL37" s="81">
        <v>22.971591179898546</v>
      </c>
      <c r="AM37" s="81">
        <v>166.36836390777401</v>
      </c>
      <c r="AN37" s="81">
        <v>0.80549372756921289</v>
      </c>
      <c r="AO37" s="81">
        <v>71.801605441159936</v>
      </c>
      <c r="AP37" s="81">
        <v>149.73742171540809</v>
      </c>
      <c r="AQ37" s="81">
        <v>971.64208946547808</v>
      </c>
      <c r="AR37" s="81">
        <v>0.78480375323956486</v>
      </c>
      <c r="AS37" s="81">
        <v>0.21397226125942984</v>
      </c>
      <c r="AT37" s="81">
        <v>0</v>
      </c>
      <c r="AU37" s="81">
        <v>4416.7055034216273</v>
      </c>
      <c r="AV37" s="81">
        <v>72.799749158221218</v>
      </c>
      <c r="AW37" s="81">
        <v>214.73421911762301</v>
      </c>
      <c r="AX37" s="81">
        <v>13.514135614363843</v>
      </c>
      <c r="AY37" s="81">
        <v>173.16262295702407</v>
      </c>
      <c r="AZ37" s="81">
        <v>2.731237085306859</v>
      </c>
      <c r="BA37" s="81">
        <v>0.80578541829117201</v>
      </c>
      <c r="BB37" s="81">
        <v>0</v>
      </c>
      <c r="BC37" s="81">
        <v>1892.570482008266</v>
      </c>
      <c r="BD37" s="81">
        <v>201.82054428895458</v>
      </c>
      <c r="BE37" s="81">
        <v>1030.07946456118</v>
      </c>
      <c r="BF37" s="81">
        <v>365.90147385647185</v>
      </c>
      <c r="BG37" s="81">
        <v>956.2608890974401</v>
      </c>
      <c r="BH37" s="81">
        <v>70.999912815167875</v>
      </c>
      <c r="BI37" s="81">
        <v>68.824300574885171</v>
      </c>
      <c r="BJ37" s="81">
        <v>12.8805183392952</v>
      </c>
      <c r="BK37" s="81">
        <v>15.36860211515137</v>
      </c>
      <c r="BL37" s="81">
        <v>117.40943613248838</v>
      </c>
      <c r="BM37" s="81">
        <v>10.87625353424921</v>
      </c>
      <c r="BN37" s="81">
        <v>0</v>
      </c>
      <c r="BO37" s="81">
        <v>0</v>
      </c>
      <c r="BP37" s="129">
        <v>35855.066094465299</v>
      </c>
      <c r="BQ37" s="81">
        <v>15383.266626641855</v>
      </c>
      <c r="BR37" s="81">
        <v>0</v>
      </c>
      <c r="BS37" s="129">
        <v>15383.266626641855</v>
      </c>
      <c r="BT37" s="81">
        <v>340483.1130715232</v>
      </c>
      <c r="BU37" s="81">
        <v>0</v>
      </c>
      <c r="BV37" s="129">
        <v>340483.1130715232</v>
      </c>
      <c r="BW37" s="81">
        <v>895.02775901127507</v>
      </c>
      <c r="BX37" s="129">
        <v>356761.4074571763</v>
      </c>
      <c r="BY37" s="130">
        <v>392616.47355164163</v>
      </c>
      <c r="BZ37" s="107"/>
      <c r="CB37" s="87"/>
    </row>
    <row r="38" spans="1:80" ht="14.25" customHeight="1">
      <c r="A38" s="33" t="s">
        <v>462</v>
      </c>
      <c r="B38" s="21" t="s">
        <v>345</v>
      </c>
      <c r="C38" s="108" t="s">
        <v>57</v>
      </c>
      <c r="D38" s="81">
        <v>228.89523132676479</v>
      </c>
      <c r="E38" s="81">
        <v>0</v>
      </c>
      <c r="F38" s="81">
        <v>0</v>
      </c>
      <c r="G38" s="81">
        <v>151.73318888409605</v>
      </c>
      <c r="H38" s="81">
        <v>119.12102052153145</v>
      </c>
      <c r="I38" s="81">
        <v>689.06824768462877</v>
      </c>
      <c r="J38" s="81">
        <v>6.0837882773791927</v>
      </c>
      <c r="K38" s="81">
        <v>422.91721901503558</v>
      </c>
      <c r="L38" s="81">
        <v>7.5250252452503759</v>
      </c>
      <c r="M38" s="81">
        <v>0</v>
      </c>
      <c r="N38" s="81">
        <v>5.1396943661538872</v>
      </c>
      <c r="O38" s="81">
        <v>0</v>
      </c>
      <c r="P38" s="81">
        <v>2.2091640668093437</v>
      </c>
      <c r="Q38" s="81">
        <v>51.729416747830633</v>
      </c>
      <c r="R38" s="81">
        <v>4.0349684937949305E-2</v>
      </c>
      <c r="S38" s="81">
        <v>17.549096555999569</v>
      </c>
      <c r="T38" s="81">
        <v>0.11389246595265071</v>
      </c>
      <c r="U38" s="81">
        <v>14.275998945565746</v>
      </c>
      <c r="V38" s="81">
        <v>0</v>
      </c>
      <c r="W38" s="81">
        <v>0</v>
      </c>
      <c r="X38" s="81">
        <v>0</v>
      </c>
      <c r="Y38" s="81">
        <v>70.896678948668324</v>
      </c>
      <c r="Z38" s="81">
        <v>300.51888248627313</v>
      </c>
      <c r="AA38" s="81">
        <v>138.93488858214451</v>
      </c>
      <c r="AB38" s="81">
        <v>313.12553236240836</v>
      </c>
      <c r="AC38" s="81">
        <v>4.4934224408402708</v>
      </c>
      <c r="AD38" s="81">
        <v>807.58660491247406</v>
      </c>
      <c r="AE38" s="81">
        <v>1660.3506123606705</v>
      </c>
      <c r="AF38" s="81">
        <v>10250.015498909905</v>
      </c>
      <c r="AG38" s="81">
        <v>461.72999318765198</v>
      </c>
      <c r="AH38" s="81">
        <v>23.539159840309694</v>
      </c>
      <c r="AI38" s="81">
        <v>19.171876865709269</v>
      </c>
      <c r="AJ38" s="81">
        <v>89.23111699123136</v>
      </c>
      <c r="AK38" s="81">
        <v>751.02625976349145</v>
      </c>
      <c r="AL38" s="81">
        <v>30.409265439823141</v>
      </c>
      <c r="AM38" s="81">
        <v>54.030769297358368</v>
      </c>
      <c r="AN38" s="81">
        <v>7.3193635712084975</v>
      </c>
      <c r="AO38" s="81">
        <v>0.2389110689347855</v>
      </c>
      <c r="AP38" s="81">
        <v>659.77471069116643</v>
      </c>
      <c r="AQ38" s="81">
        <v>2.219320326265807</v>
      </c>
      <c r="AR38" s="81">
        <v>41.329021798911974</v>
      </c>
      <c r="AS38" s="81">
        <v>41.109240605655366</v>
      </c>
      <c r="AT38" s="81">
        <v>0</v>
      </c>
      <c r="AU38" s="81">
        <v>17.620870139227907</v>
      </c>
      <c r="AV38" s="81">
        <v>1356.1771606900249</v>
      </c>
      <c r="AW38" s="81">
        <v>1236.0771497837868</v>
      </c>
      <c r="AX38" s="81">
        <v>2.2607923143559936</v>
      </c>
      <c r="AY38" s="81">
        <v>42.88367646360156</v>
      </c>
      <c r="AZ38" s="81">
        <v>2.3050620679081173</v>
      </c>
      <c r="BA38" s="81">
        <v>44.599886277485169</v>
      </c>
      <c r="BB38" s="81">
        <v>2.3587050682660333</v>
      </c>
      <c r="BC38" s="81">
        <v>2310.1877021691289</v>
      </c>
      <c r="BD38" s="81">
        <v>964.76579300244669</v>
      </c>
      <c r="BE38" s="81">
        <v>515.23758616280008</v>
      </c>
      <c r="BF38" s="81">
        <v>72.765299484941181</v>
      </c>
      <c r="BG38" s="81">
        <v>360.89943380063636</v>
      </c>
      <c r="BH38" s="81">
        <v>26.795855217997655</v>
      </c>
      <c r="BI38" s="81">
        <v>133.53521789840494</v>
      </c>
      <c r="BJ38" s="81">
        <v>7.383249736595375E-2</v>
      </c>
      <c r="BK38" s="81">
        <v>0.25933106734024025</v>
      </c>
      <c r="BL38" s="81">
        <v>3.0218700166466991E-2</v>
      </c>
      <c r="BM38" s="81">
        <v>122.49388680195985</v>
      </c>
      <c r="BN38" s="81">
        <v>0</v>
      </c>
      <c r="BO38" s="81">
        <v>0</v>
      </c>
      <c r="BP38" s="129">
        <v>24654.779923846883</v>
      </c>
      <c r="BQ38" s="81">
        <v>18902.361144695293</v>
      </c>
      <c r="BR38" s="81">
        <v>0</v>
      </c>
      <c r="BS38" s="129">
        <v>18902.361144695293</v>
      </c>
      <c r="BT38" s="81">
        <v>0</v>
      </c>
      <c r="BU38" s="81">
        <v>0</v>
      </c>
      <c r="BV38" s="129">
        <v>0</v>
      </c>
      <c r="BW38" s="81">
        <v>0</v>
      </c>
      <c r="BX38" s="129">
        <v>18902.361144695293</v>
      </c>
      <c r="BY38" s="130">
        <v>43557.141068542172</v>
      </c>
      <c r="BZ38" s="107"/>
      <c r="CB38" s="87"/>
    </row>
    <row r="39" spans="1:80" ht="14.25" customHeight="1">
      <c r="A39" s="33" t="s">
        <v>463</v>
      </c>
      <c r="B39" s="21" t="s">
        <v>368</v>
      </c>
      <c r="C39" s="108" t="s">
        <v>58</v>
      </c>
      <c r="D39" s="81">
        <v>0</v>
      </c>
      <c r="E39" s="81">
        <v>0</v>
      </c>
      <c r="F39" s="81">
        <v>0</v>
      </c>
      <c r="G39" s="81">
        <v>41.593575957651417</v>
      </c>
      <c r="H39" s="81">
        <v>4.3996529236465456</v>
      </c>
      <c r="I39" s="81">
        <v>19.569182547886427</v>
      </c>
      <c r="J39" s="81">
        <v>0.12323533133422467</v>
      </c>
      <c r="K39" s="81">
        <v>0.31189580499109243</v>
      </c>
      <c r="L39" s="81">
        <v>1.2887033590040546</v>
      </c>
      <c r="M39" s="81">
        <v>0</v>
      </c>
      <c r="N39" s="81">
        <v>8.6185279836069911E-2</v>
      </c>
      <c r="O39" s="81">
        <v>0</v>
      </c>
      <c r="P39" s="81">
        <v>6.0641747466345184E-3</v>
      </c>
      <c r="Q39" s="81">
        <v>0.17497800607905162</v>
      </c>
      <c r="R39" s="81">
        <v>0</v>
      </c>
      <c r="S39" s="81">
        <v>2.2347301209341119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0.98966986083667596</v>
      </c>
      <c r="Z39" s="81">
        <v>0.64035261713023861</v>
      </c>
      <c r="AA39" s="81">
        <v>2.0512384870354166</v>
      </c>
      <c r="AB39" s="81">
        <v>0</v>
      </c>
      <c r="AC39" s="81">
        <v>0.39439674673320096</v>
      </c>
      <c r="AD39" s="81">
        <v>289.83652254760113</v>
      </c>
      <c r="AE39" s="81">
        <v>2.2053985871286592</v>
      </c>
      <c r="AF39" s="81">
        <v>245.2640334594773</v>
      </c>
      <c r="AG39" s="81">
        <v>44.85718517113439</v>
      </c>
      <c r="AH39" s="81">
        <v>36.936304796855239</v>
      </c>
      <c r="AI39" s="81">
        <v>0</v>
      </c>
      <c r="AJ39" s="81">
        <v>0.71302102907171161</v>
      </c>
      <c r="AK39" s="81">
        <v>102.67847974374169</v>
      </c>
      <c r="AL39" s="81">
        <v>0</v>
      </c>
      <c r="AM39" s="81">
        <v>11.946071823274311</v>
      </c>
      <c r="AN39" s="81">
        <v>3.402941544675548</v>
      </c>
      <c r="AO39" s="81">
        <v>80.118039661811622</v>
      </c>
      <c r="AP39" s="81">
        <v>1.9462130288308608</v>
      </c>
      <c r="AQ39" s="81">
        <v>20.977300574001251</v>
      </c>
      <c r="AR39" s="81">
        <v>119.82026855743227</v>
      </c>
      <c r="AS39" s="81">
        <v>38.589465060799682</v>
      </c>
      <c r="AT39" s="81">
        <v>0</v>
      </c>
      <c r="AU39" s="81">
        <v>2.5831516838725315</v>
      </c>
      <c r="AV39" s="81">
        <v>16.99063707017315</v>
      </c>
      <c r="AW39" s="81">
        <v>55.161956053592242</v>
      </c>
      <c r="AX39" s="81">
        <v>0.97101344601529027</v>
      </c>
      <c r="AY39" s="81">
        <v>18.418598734748553</v>
      </c>
      <c r="AZ39" s="81">
        <v>0.57650887634648496</v>
      </c>
      <c r="BA39" s="81">
        <v>7.0972475370459937E-3</v>
      </c>
      <c r="BB39" s="81">
        <v>0</v>
      </c>
      <c r="BC39" s="81">
        <v>201.64412071498444</v>
      </c>
      <c r="BD39" s="81">
        <v>39.568380740742747</v>
      </c>
      <c r="BE39" s="81">
        <v>1473.6100610611429</v>
      </c>
      <c r="BF39" s="81">
        <v>226.05125189714056</v>
      </c>
      <c r="BG39" s="81">
        <v>363.64169958126797</v>
      </c>
      <c r="BH39" s="81">
        <v>26.999461402837856</v>
      </c>
      <c r="BI39" s="81">
        <v>118.60644722603691</v>
      </c>
      <c r="BJ39" s="81">
        <v>25.772112289895993</v>
      </c>
      <c r="BK39" s="81">
        <v>222.36463818410783</v>
      </c>
      <c r="BL39" s="81">
        <v>3.7528116618276943</v>
      </c>
      <c r="BM39" s="81">
        <v>0.39215532545614901</v>
      </c>
      <c r="BN39" s="81">
        <v>0</v>
      </c>
      <c r="BO39" s="81">
        <v>0</v>
      </c>
      <c r="BP39" s="129">
        <v>3870.267210001407</v>
      </c>
      <c r="BQ39" s="81">
        <v>0</v>
      </c>
      <c r="BR39" s="81">
        <v>0</v>
      </c>
      <c r="BS39" s="129">
        <v>0</v>
      </c>
      <c r="BT39" s="81">
        <v>0</v>
      </c>
      <c r="BU39" s="81">
        <v>0</v>
      </c>
      <c r="BV39" s="129">
        <v>0</v>
      </c>
      <c r="BW39" s="81">
        <v>324.62466055371164</v>
      </c>
      <c r="BX39" s="129">
        <v>324.62466055371164</v>
      </c>
      <c r="BY39" s="130">
        <v>4194.8918705551187</v>
      </c>
      <c r="BZ39" s="107"/>
      <c r="CB39" s="87"/>
    </row>
    <row r="40" spans="1:80" ht="14.25" customHeight="1">
      <c r="A40" s="33" t="s">
        <v>464</v>
      </c>
      <c r="B40" s="21" t="s">
        <v>369</v>
      </c>
      <c r="C40" s="108" t="s">
        <v>59</v>
      </c>
      <c r="D40" s="81">
        <v>0</v>
      </c>
      <c r="E40" s="81">
        <v>0</v>
      </c>
      <c r="F40" s="81">
        <v>1.0237582548917645</v>
      </c>
      <c r="G40" s="81">
        <v>22.077840105245098</v>
      </c>
      <c r="H40" s="81">
        <v>55.963811146521792</v>
      </c>
      <c r="I40" s="81">
        <v>49.021915472152408</v>
      </c>
      <c r="J40" s="81">
        <v>1.4419760981308114</v>
      </c>
      <c r="K40" s="81">
        <v>62.118786520292531</v>
      </c>
      <c r="L40" s="81">
        <v>0.44253656167261957</v>
      </c>
      <c r="M40" s="81">
        <v>1.7540939451903208E-2</v>
      </c>
      <c r="N40" s="81">
        <v>1.1387007328113947</v>
      </c>
      <c r="O40" s="81">
        <v>1.0309291573554984</v>
      </c>
      <c r="P40" s="81">
        <v>0.11417539762258744</v>
      </c>
      <c r="Q40" s="81">
        <v>3.471047673044362</v>
      </c>
      <c r="R40" s="81">
        <v>2.1130508149498593E-2</v>
      </c>
      <c r="S40" s="81">
        <v>3.7181317002051628</v>
      </c>
      <c r="T40" s="81">
        <v>4.2799914191883476E-2</v>
      </c>
      <c r="U40" s="81">
        <v>30.627882245231135</v>
      </c>
      <c r="V40" s="81">
        <v>9.295804544449032</v>
      </c>
      <c r="W40" s="81">
        <v>0</v>
      </c>
      <c r="X40" s="81">
        <v>0</v>
      </c>
      <c r="Y40" s="81">
        <v>6.1046107333152229</v>
      </c>
      <c r="Z40" s="81">
        <v>2.4782510144316872</v>
      </c>
      <c r="AA40" s="81">
        <v>5.9775797215821775</v>
      </c>
      <c r="AB40" s="81">
        <v>12.296886651759685</v>
      </c>
      <c r="AC40" s="81">
        <v>5.9663000112013469E-2</v>
      </c>
      <c r="AD40" s="81">
        <v>244.61607103571578</v>
      </c>
      <c r="AE40" s="81">
        <v>68.529652469088802</v>
      </c>
      <c r="AF40" s="81">
        <v>119.31549667513332</v>
      </c>
      <c r="AG40" s="81">
        <v>6.9205663358463756</v>
      </c>
      <c r="AH40" s="81">
        <v>6.9304112366846304</v>
      </c>
      <c r="AI40" s="81">
        <v>9.5495338250712103E-2</v>
      </c>
      <c r="AJ40" s="81">
        <v>9.0836862882955477E-2</v>
      </c>
      <c r="AK40" s="81">
        <v>56.873630472578043</v>
      </c>
      <c r="AL40" s="81">
        <v>7.7718674513562753</v>
      </c>
      <c r="AM40" s="81">
        <v>8.8659265328451706</v>
      </c>
      <c r="AN40" s="81">
        <v>0.52001298277550179</v>
      </c>
      <c r="AO40" s="81">
        <v>10.704531096541903</v>
      </c>
      <c r="AP40" s="81">
        <v>57.272942662589841</v>
      </c>
      <c r="AQ40" s="81">
        <v>19.968364392091082</v>
      </c>
      <c r="AR40" s="81">
        <v>45.558553040214107</v>
      </c>
      <c r="AS40" s="81">
        <v>24.833410654190672</v>
      </c>
      <c r="AT40" s="81">
        <v>0</v>
      </c>
      <c r="AU40" s="81">
        <v>1.8241101437859633</v>
      </c>
      <c r="AV40" s="81">
        <v>6.9321635718236996</v>
      </c>
      <c r="AW40" s="81">
        <v>27.066902385329236</v>
      </c>
      <c r="AX40" s="81">
        <v>0.16823523493106629</v>
      </c>
      <c r="AY40" s="81">
        <v>3.1911579576547551</v>
      </c>
      <c r="AZ40" s="81">
        <v>0.20441682977601838</v>
      </c>
      <c r="BA40" s="81">
        <v>3.3226935254359428E-3</v>
      </c>
      <c r="BB40" s="81">
        <v>0.11767153587296408</v>
      </c>
      <c r="BC40" s="81">
        <v>105.18313381816051</v>
      </c>
      <c r="BD40" s="81">
        <v>89.857867362446541</v>
      </c>
      <c r="BE40" s="81">
        <v>294.41999208985078</v>
      </c>
      <c r="BF40" s="81">
        <v>44.782854180942138</v>
      </c>
      <c r="BG40" s="81">
        <v>174.0237515959314</v>
      </c>
      <c r="BH40" s="81">
        <v>12.921241223239868</v>
      </c>
      <c r="BI40" s="81">
        <v>14.757654559120807</v>
      </c>
      <c r="BJ40" s="81">
        <v>4.3783678426349031</v>
      </c>
      <c r="BK40" s="81">
        <v>25.479119602663218</v>
      </c>
      <c r="BL40" s="81">
        <v>0.67081032928694873</v>
      </c>
      <c r="BM40" s="81">
        <v>6.1462877526158505E-2</v>
      </c>
      <c r="BN40" s="81">
        <v>0</v>
      </c>
      <c r="BO40" s="81">
        <v>0</v>
      </c>
      <c r="BP40" s="129">
        <v>1753.3977631659079</v>
      </c>
      <c r="BQ40" s="81">
        <v>0</v>
      </c>
      <c r="BR40" s="81">
        <v>0</v>
      </c>
      <c r="BS40" s="129">
        <v>0</v>
      </c>
      <c r="BT40" s="81">
        <v>0</v>
      </c>
      <c r="BU40" s="81">
        <v>0</v>
      </c>
      <c r="BV40" s="129">
        <v>0</v>
      </c>
      <c r="BW40" s="81">
        <v>0</v>
      </c>
      <c r="BX40" s="129">
        <v>0</v>
      </c>
      <c r="BY40" s="130">
        <v>1753.3977631659079</v>
      </c>
      <c r="BZ40" s="107"/>
      <c r="CB40" s="87"/>
    </row>
    <row r="41" spans="1:80" ht="14.25" customHeight="1">
      <c r="A41" s="33" t="s">
        <v>465</v>
      </c>
      <c r="B41" s="21" t="s">
        <v>370</v>
      </c>
      <c r="C41" s="108" t="s">
        <v>60</v>
      </c>
      <c r="D41" s="81">
        <v>651.95140768144813</v>
      </c>
      <c r="E41" s="81">
        <v>38.124370189189825</v>
      </c>
      <c r="F41" s="81">
        <v>28.603937302758936</v>
      </c>
      <c r="G41" s="81">
        <v>198.21283599713303</v>
      </c>
      <c r="H41" s="81">
        <v>45.915358258125586</v>
      </c>
      <c r="I41" s="81">
        <v>470.0667519274956</v>
      </c>
      <c r="J41" s="81">
        <v>8.7194121639194702</v>
      </c>
      <c r="K41" s="81">
        <v>197.1299680781427</v>
      </c>
      <c r="L41" s="81">
        <v>5.4641733797563337</v>
      </c>
      <c r="M41" s="81">
        <v>4.6556366964274794E-2</v>
      </c>
      <c r="N41" s="81">
        <v>55.851208054670629</v>
      </c>
      <c r="O41" s="81">
        <v>4.9229077722194495E-2</v>
      </c>
      <c r="P41" s="81">
        <v>0.53735057622968996</v>
      </c>
      <c r="Q41" s="81">
        <v>45.615574917976609</v>
      </c>
      <c r="R41" s="81">
        <v>3.3060133713637865</v>
      </c>
      <c r="S41" s="81">
        <v>15.247225719930213</v>
      </c>
      <c r="T41" s="81">
        <v>0.99411004039515383</v>
      </c>
      <c r="U41" s="81">
        <v>100.10587027525359</v>
      </c>
      <c r="V41" s="81">
        <v>40.207928195443777</v>
      </c>
      <c r="W41" s="81">
        <v>0</v>
      </c>
      <c r="X41" s="81">
        <v>0</v>
      </c>
      <c r="Y41" s="81">
        <v>22.795123265209547</v>
      </c>
      <c r="Z41" s="81">
        <v>4.2014124841715352</v>
      </c>
      <c r="AA41" s="81">
        <v>78.397857346002084</v>
      </c>
      <c r="AB41" s="81">
        <v>32.775941588917746</v>
      </c>
      <c r="AC41" s="81">
        <v>14.695438145849513</v>
      </c>
      <c r="AD41" s="81">
        <v>753.35798916723775</v>
      </c>
      <c r="AE41" s="81">
        <v>143.47679995459538</v>
      </c>
      <c r="AF41" s="81">
        <v>2871.5795372415591</v>
      </c>
      <c r="AG41" s="81">
        <v>92.783356337804292</v>
      </c>
      <c r="AH41" s="81">
        <v>19.582914150646069</v>
      </c>
      <c r="AI41" s="81">
        <v>7.1145508033393989</v>
      </c>
      <c r="AJ41" s="81">
        <v>0</v>
      </c>
      <c r="AK41" s="81">
        <v>205.87586117258067</v>
      </c>
      <c r="AL41" s="81">
        <v>19.046495068773957</v>
      </c>
      <c r="AM41" s="81">
        <v>34.100725131419651</v>
      </c>
      <c r="AN41" s="81">
        <v>3.9745307044286702</v>
      </c>
      <c r="AO41" s="81">
        <v>17.663282076557024</v>
      </c>
      <c r="AP41" s="81">
        <v>97.172971538169222</v>
      </c>
      <c r="AQ41" s="81">
        <v>23.957692809291018</v>
      </c>
      <c r="AR41" s="81">
        <v>12.026420874184842</v>
      </c>
      <c r="AS41" s="81">
        <v>19.7554582491607</v>
      </c>
      <c r="AT41" s="81">
        <v>0</v>
      </c>
      <c r="AU41" s="81">
        <v>28.729866787320709</v>
      </c>
      <c r="AV41" s="81">
        <v>24.915099780586875</v>
      </c>
      <c r="AW41" s="81">
        <v>207.11132745672236</v>
      </c>
      <c r="AX41" s="81">
        <v>0.78830735864797352</v>
      </c>
      <c r="AY41" s="81">
        <v>14.952951453112894</v>
      </c>
      <c r="AZ41" s="81">
        <v>5.4641765437147782</v>
      </c>
      <c r="BA41" s="81">
        <v>3.2614812417253225E-5</v>
      </c>
      <c r="BB41" s="81">
        <v>21.363181166004559</v>
      </c>
      <c r="BC41" s="81">
        <v>177.67617446222121</v>
      </c>
      <c r="BD41" s="81">
        <v>726.95401262368341</v>
      </c>
      <c r="BE41" s="81">
        <v>367.84419736805057</v>
      </c>
      <c r="BF41" s="81">
        <v>96.904873253598453</v>
      </c>
      <c r="BG41" s="81">
        <v>69.568960445570241</v>
      </c>
      <c r="BH41" s="81">
        <v>5.1653164764893553</v>
      </c>
      <c r="BI41" s="81">
        <v>8.4761644608519937</v>
      </c>
      <c r="BJ41" s="81">
        <v>2.5085298751591734</v>
      </c>
      <c r="BK41" s="81">
        <v>3.2313456250105048</v>
      </c>
      <c r="BL41" s="81">
        <v>3.2411183254300768</v>
      </c>
      <c r="BM41" s="81">
        <v>3.1585821344248091</v>
      </c>
      <c r="BN41" s="81">
        <v>0</v>
      </c>
      <c r="BO41" s="81">
        <v>0</v>
      </c>
      <c r="BP41" s="129">
        <v>8148.5378578952295</v>
      </c>
      <c r="BQ41" s="81">
        <v>9201.3879367071168</v>
      </c>
      <c r="BR41" s="81">
        <v>0</v>
      </c>
      <c r="BS41" s="129">
        <v>9201.3879367071168</v>
      </c>
      <c r="BT41" s="81">
        <v>0</v>
      </c>
      <c r="BU41" s="81">
        <v>0</v>
      </c>
      <c r="BV41" s="129">
        <v>0</v>
      </c>
      <c r="BW41" s="81">
        <v>24203.522622951805</v>
      </c>
      <c r="BX41" s="129">
        <v>33404.910559658922</v>
      </c>
      <c r="BY41" s="130">
        <v>41553.448417554151</v>
      </c>
      <c r="BZ41" s="107"/>
      <c r="CB41" s="87"/>
    </row>
    <row r="42" spans="1:80" ht="14.25" customHeight="1">
      <c r="A42" s="33" t="s">
        <v>466</v>
      </c>
      <c r="B42" s="21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64.331538489621735</v>
      </c>
      <c r="H42" s="81">
        <v>20.506816855678473</v>
      </c>
      <c r="I42" s="81">
        <v>868.63111040985586</v>
      </c>
      <c r="J42" s="81">
        <v>0.97046715246811865</v>
      </c>
      <c r="K42" s="81">
        <v>392.20539997849983</v>
      </c>
      <c r="L42" s="81">
        <v>1.2990088609428363</v>
      </c>
      <c r="M42" s="81">
        <v>0</v>
      </c>
      <c r="N42" s="81">
        <v>1.0495631396457523</v>
      </c>
      <c r="O42" s="81">
        <v>0</v>
      </c>
      <c r="P42" s="81">
        <v>2.1502024615350328E-3</v>
      </c>
      <c r="Q42" s="81">
        <v>4.631579537637073</v>
      </c>
      <c r="R42" s="81">
        <v>0</v>
      </c>
      <c r="S42" s="81">
        <v>12.73934609159175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4.9643881173460755</v>
      </c>
      <c r="Z42" s="81">
        <v>0</v>
      </c>
      <c r="AA42" s="81">
        <v>0</v>
      </c>
      <c r="AB42" s="81">
        <v>0</v>
      </c>
      <c r="AC42" s="81">
        <v>1.5810733101945547</v>
      </c>
      <c r="AD42" s="81">
        <v>245.43905614788787</v>
      </c>
      <c r="AE42" s="81">
        <v>55.534967680000328</v>
      </c>
      <c r="AF42" s="81">
        <v>1078.6407523365999</v>
      </c>
      <c r="AG42" s="81">
        <v>34.354009523408529</v>
      </c>
      <c r="AH42" s="81">
        <v>194.26754102077399</v>
      </c>
      <c r="AI42" s="81">
        <v>351.66621391147464</v>
      </c>
      <c r="AJ42" s="81">
        <v>0</v>
      </c>
      <c r="AK42" s="81">
        <v>100.51999400887303</v>
      </c>
      <c r="AL42" s="81">
        <v>3.6697774796147047</v>
      </c>
      <c r="AM42" s="81">
        <v>44.558632237072537</v>
      </c>
      <c r="AN42" s="81">
        <v>0</v>
      </c>
      <c r="AO42" s="81">
        <v>0</v>
      </c>
      <c r="AP42" s="81">
        <v>13.02414405566876</v>
      </c>
      <c r="AQ42" s="81">
        <v>0</v>
      </c>
      <c r="AR42" s="81">
        <v>0</v>
      </c>
      <c r="AS42" s="81">
        <v>0</v>
      </c>
      <c r="AT42" s="81">
        <v>0</v>
      </c>
      <c r="AU42" s="81">
        <v>2.2594925199257789E-2</v>
      </c>
      <c r="AV42" s="81">
        <v>1.1635599868836533</v>
      </c>
      <c r="AW42" s="81">
        <v>2.439890494185875</v>
      </c>
      <c r="AX42" s="81">
        <v>2.6567955333290878E-2</v>
      </c>
      <c r="AY42" s="81">
        <v>0.50395235050009757</v>
      </c>
      <c r="AZ42" s="81">
        <v>1.6451072854321762</v>
      </c>
      <c r="BA42" s="81">
        <v>0</v>
      </c>
      <c r="BB42" s="81">
        <v>0</v>
      </c>
      <c r="BC42" s="81">
        <v>183.63796998679629</v>
      </c>
      <c r="BD42" s="81">
        <v>139.21272084297374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7.5608948715985278</v>
      </c>
      <c r="BK42" s="81">
        <v>0</v>
      </c>
      <c r="BL42" s="81">
        <v>0.11148496552019353</v>
      </c>
      <c r="BM42" s="81">
        <v>0</v>
      </c>
      <c r="BN42" s="81">
        <v>0</v>
      </c>
      <c r="BO42" s="81">
        <v>0</v>
      </c>
      <c r="BP42" s="129">
        <v>3830.9122742117406</v>
      </c>
      <c r="BQ42" s="81">
        <v>6477.0868420636561</v>
      </c>
      <c r="BR42" s="81">
        <v>0</v>
      </c>
      <c r="BS42" s="129">
        <v>6477.0868420636561</v>
      </c>
      <c r="BT42" s="81">
        <v>0</v>
      </c>
      <c r="BU42" s="81">
        <v>0</v>
      </c>
      <c r="BV42" s="129">
        <v>0</v>
      </c>
      <c r="BW42" s="81">
        <v>13742.358937244113</v>
      </c>
      <c r="BX42" s="129">
        <v>20219.445779307767</v>
      </c>
      <c r="BY42" s="130">
        <v>24050.358053519507</v>
      </c>
      <c r="BZ42" s="107"/>
      <c r="CB42" s="87"/>
    </row>
    <row r="43" spans="1:80" ht="14.25" customHeight="1">
      <c r="A43" s="33" t="s">
        <v>467</v>
      </c>
      <c r="B43" s="21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1.7170068581362803</v>
      </c>
      <c r="H43" s="81">
        <v>0.33898366066440611</v>
      </c>
      <c r="I43" s="81">
        <v>0.30314468116066234</v>
      </c>
      <c r="J43" s="81">
        <v>0</v>
      </c>
      <c r="K43" s="81">
        <v>0</v>
      </c>
      <c r="L43" s="81">
        <v>0</v>
      </c>
      <c r="M43" s="81">
        <v>0</v>
      </c>
      <c r="N43" s="81">
        <v>0.96268517182270452</v>
      </c>
      <c r="O43" s="81">
        <v>0</v>
      </c>
      <c r="P43" s="81">
        <v>0</v>
      </c>
      <c r="Q43" s="81">
        <v>943.34442272973513</v>
      </c>
      <c r="R43" s="81">
        <v>168.537796567561</v>
      </c>
      <c r="S43" s="81">
        <v>3.5389843067473385E-2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0.99962198329577012</v>
      </c>
      <c r="AB43" s="81">
        <v>9.7766566882601408E-2</v>
      </c>
      <c r="AC43" s="81">
        <v>6.9451180800922914E-3</v>
      </c>
      <c r="AD43" s="81">
        <v>46.905308483719899</v>
      </c>
      <c r="AE43" s="81">
        <v>7.7274069323982681</v>
      </c>
      <c r="AF43" s="81">
        <v>66.820855051428325</v>
      </c>
      <c r="AG43" s="81">
        <v>71.853428297268636</v>
      </c>
      <c r="AH43" s="81">
        <v>8.5116014019221744</v>
      </c>
      <c r="AI43" s="81">
        <v>0</v>
      </c>
      <c r="AJ43" s="81">
        <v>0</v>
      </c>
      <c r="AK43" s="81">
        <v>0</v>
      </c>
      <c r="AL43" s="81">
        <v>9.6323346069105007</v>
      </c>
      <c r="AM43" s="81">
        <v>1.6948122887919865</v>
      </c>
      <c r="AN43" s="81">
        <v>0</v>
      </c>
      <c r="AO43" s="81">
        <v>18.639449310043982</v>
      </c>
      <c r="AP43" s="81">
        <v>2.4058248314406529E-2</v>
      </c>
      <c r="AQ43" s="81">
        <v>0</v>
      </c>
      <c r="AR43" s="81">
        <v>3.4787070480131215</v>
      </c>
      <c r="AS43" s="81">
        <v>0</v>
      </c>
      <c r="AT43" s="81">
        <v>0</v>
      </c>
      <c r="AU43" s="81">
        <v>0</v>
      </c>
      <c r="AV43" s="81">
        <v>0.15495180962020175</v>
      </c>
      <c r="AW43" s="81">
        <v>1431.7101911711979</v>
      </c>
      <c r="AX43" s="81">
        <v>8.8553019470895451E-3</v>
      </c>
      <c r="AY43" s="81">
        <v>0.16797122756295815</v>
      </c>
      <c r="AZ43" s="81">
        <v>3.4701938094925264E-2</v>
      </c>
      <c r="BA43" s="81">
        <v>0</v>
      </c>
      <c r="BB43" s="81">
        <v>0</v>
      </c>
      <c r="BC43" s="81">
        <v>3080.3485372869541</v>
      </c>
      <c r="BD43" s="81">
        <v>13.578605094618439</v>
      </c>
      <c r="BE43" s="81">
        <v>330.50498141041152</v>
      </c>
      <c r="BF43" s="81">
        <v>63.767828483394084</v>
      </c>
      <c r="BG43" s="81">
        <v>5.2356898929166489</v>
      </c>
      <c r="BH43" s="81">
        <v>0.38865405948448634</v>
      </c>
      <c r="BI43" s="81">
        <v>28.084292208358828</v>
      </c>
      <c r="BJ43" s="81">
        <v>5.827437372085476</v>
      </c>
      <c r="BK43" s="81">
        <v>96.091454447818521</v>
      </c>
      <c r="BL43" s="81">
        <v>1.1479614328897571E-2</v>
      </c>
      <c r="BM43" s="81">
        <v>0</v>
      </c>
      <c r="BN43" s="81">
        <v>0</v>
      </c>
      <c r="BO43" s="81">
        <v>0</v>
      </c>
      <c r="BP43" s="129">
        <v>6407.5473561680101</v>
      </c>
      <c r="BQ43" s="81">
        <v>7412.7900773334222</v>
      </c>
      <c r="BR43" s="81">
        <v>0</v>
      </c>
      <c r="BS43" s="129">
        <v>7412.7900773334222</v>
      </c>
      <c r="BT43" s="81">
        <v>0</v>
      </c>
      <c r="BU43" s="81">
        <v>0</v>
      </c>
      <c r="BV43" s="129">
        <v>0</v>
      </c>
      <c r="BW43" s="81">
        <v>8159.2249498854208</v>
      </c>
      <c r="BX43" s="129">
        <v>15572.015027218844</v>
      </c>
      <c r="BY43" s="130">
        <v>21979.562383386852</v>
      </c>
      <c r="BZ43" s="107"/>
      <c r="CB43" s="87"/>
    </row>
    <row r="44" spans="1:80" ht="14.25" customHeight="1">
      <c r="A44" s="33" t="s">
        <v>468</v>
      </c>
      <c r="B44" s="21" t="s">
        <v>373</v>
      </c>
      <c r="C44" s="108" t="s">
        <v>144</v>
      </c>
      <c r="D44" s="81">
        <v>0</v>
      </c>
      <c r="E44" s="81">
        <v>29.539913441549913</v>
      </c>
      <c r="F44" s="81">
        <v>0</v>
      </c>
      <c r="G44" s="81">
        <v>109.0789024290419</v>
      </c>
      <c r="H44" s="81">
        <v>1.4344546711249178</v>
      </c>
      <c r="I44" s="81">
        <v>28.993514732901332</v>
      </c>
      <c r="J44" s="81">
        <v>6.7001443260819582E-2</v>
      </c>
      <c r="K44" s="81">
        <v>1.0038387626247092</v>
      </c>
      <c r="L44" s="81">
        <v>5.1926225427021577E-2</v>
      </c>
      <c r="M44" s="81">
        <v>0</v>
      </c>
      <c r="N44" s="81">
        <v>5.6180695701876365E-2</v>
      </c>
      <c r="O44" s="81">
        <v>0</v>
      </c>
      <c r="P44" s="81">
        <v>8.2790810148846237E-3</v>
      </c>
      <c r="Q44" s="81">
        <v>0.5425604169578836</v>
      </c>
      <c r="R44" s="81">
        <v>0</v>
      </c>
      <c r="S44" s="81">
        <v>0.13769829877653331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0.15773722394317446</v>
      </c>
      <c r="Z44" s="81">
        <v>0.61318140348807826</v>
      </c>
      <c r="AA44" s="81">
        <v>15.46700260625407</v>
      </c>
      <c r="AB44" s="81">
        <v>0</v>
      </c>
      <c r="AC44" s="81">
        <v>1.1292186639070243</v>
      </c>
      <c r="AD44" s="81">
        <v>201.62202869395202</v>
      </c>
      <c r="AE44" s="81">
        <v>1.3681857419703767</v>
      </c>
      <c r="AF44" s="81">
        <v>199.72211274537858</v>
      </c>
      <c r="AG44" s="81">
        <v>4.0778545320617718</v>
      </c>
      <c r="AH44" s="81">
        <v>3119.5265676779977</v>
      </c>
      <c r="AI44" s="81">
        <v>1013.0663795159476</v>
      </c>
      <c r="AJ44" s="81">
        <v>16.446662169511068</v>
      </c>
      <c r="AK44" s="81">
        <v>453.9918235718597</v>
      </c>
      <c r="AL44" s="81">
        <v>0</v>
      </c>
      <c r="AM44" s="81">
        <v>3.9574697692704857</v>
      </c>
      <c r="AN44" s="81">
        <v>0.14588881982291244</v>
      </c>
      <c r="AO44" s="81">
        <v>19.657173036362753</v>
      </c>
      <c r="AP44" s="81">
        <v>1344.4116242369607</v>
      </c>
      <c r="AQ44" s="81">
        <v>17.359942511619302</v>
      </c>
      <c r="AR44" s="81">
        <v>22.083524573454543</v>
      </c>
      <c r="AS44" s="81">
        <v>10.023680805993809</v>
      </c>
      <c r="AT44" s="81">
        <v>0</v>
      </c>
      <c r="AU44" s="81">
        <v>2.2777489253824741</v>
      </c>
      <c r="AV44" s="81">
        <v>27.818238809582521</v>
      </c>
      <c r="AW44" s="81">
        <v>90.314945835452562</v>
      </c>
      <c r="AX44" s="81">
        <v>1.5898099533882808</v>
      </c>
      <c r="AY44" s="81">
        <v>30.15619579330393</v>
      </c>
      <c r="AZ44" s="81">
        <v>0.76230806837797949</v>
      </c>
      <c r="BA44" s="81">
        <v>0.1291786290607698</v>
      </c>
      <c r="BB44" s="81">
        <v>0</v>
      </c>
      <c r="BC44" s="81">
        <v>891.56736936903462</v>
      </c>
      <c r="BD44" s="81">
        <v>64.78407255763058</v>
      </c>
      <c r="BE44" s="81">
        <v>113.87039851180117</v>
      </c>
      <c r="BF44" s="81">
        <v>15.346558580711772</v>
      </c>
      <c r="BG44" s="81">
        <v>39.714318374818703</v>
      </c>
      <c r="BH44" s="81">
        <v>2.9486860482052277</v>
      </c>
      <c r="BI44" s="81">
        <v>27.66115215962008</v>
      </c>
      <c r="BJ44" s="81">
        <v>6.9440319795926628</v>
      </c>
      <c r="BK44" s="81">
        <v>299.14230005402248</v>
      </c>
      <c r="BL44" s="81">
        <v>2.1666548273163571</v>
      </c>
      <c r="BM44" s="81">
        <v>0.4066400327861685</v>
      </c>
      <c r="BN44" s="81">
        <v>0</v>
      </c>
      <c r="BO44" s="81">
        <v>0</v>
      </c>
      <c r="BP44" s="129">
        <v>8233.3429370082267</v>
      </c>
      <c r="BQ44" s="81">
        <v>2954.3244260624906</v>
      </c>
      <c r="BR44" s="81">
        <v>377.50375927409954</v>
      </c>
      <c r="BS44" s="129">
        <v>3331.8281853365902</v>
      </c>
      <c r="BT44" s="81">
        <v>0</v>
      </c>
      <c r="BU44" s="81">
        <v>0</v>
      </c>
      <c r="BV44" s="129">
        <v>0</v>
      </c>
      <c r="BW44" s="81">
        <v>21409.721981493138</v>
      </c>
      <c r="BX44" s="129">
        <v>24741.550166829729</v>
      </c>
      <c r="BY44" s="130">
        <v>32974.893103837952</v>
      </c>
      <c r="BZ44" s="107"/>
      <c r="CB44" s="87"/>
    </row>
    <row r="45" spans="1:80" ht="14.25" customHeight="1">
      <c r="A45" s="34" t="s">
        <v>469</v>
      </c>
      <c r="B45" s="22" t="s">
        <v>374</v>
      </c>
      <c r="C45" s="89" t="s">
        <v>61</v>
      </c>
      <c r="D45" s="81">
        <v>0</v>
      </c>
      <c r="E45" s="81">
        <v>0</v>
      </c>
      <c r="F45" s="81">
        <v>0.21834401090524799</v>
      </c>
      <c r="G45" s="81">
        <v>26.296880228976796</v>
      </c>
      <c r="H45" s="81">
        <v>19.463459580008347</v>
      </c>
      <c r="I45" s="81">
        <v>60.133016088004197</v>
      </c>
      <c r="J45" s="81">
        <v>1.0738889868490318</v>
      </c>
      <c r="K45" s="81">
        <v>15.519145293230634</v>
      </c>
      <c r="L45" s="81">
        <v>7.0483752866960057</v>
      </c>
      <c r="M45" s="81">
        <v>0</v>
      </c>
      <c r="N45" s="81">
        <v>36.924124913784709</v>
      </c>
      <c r="O45" s="81">
        <v>0.89991895250512033</v>
      </c>
      <c r="P45" s="81">
        <v>0.17442603961059161</v>
      </c>
      <c r="Q45" s="81">
        <v>5.8386977604293921</v>
      </c>
      <c r="R45" s="81">
        <v>4.0347633535031673E-2</v>
      </c>
      <c r="S45" s="81">
        <v>3.5514511108496642</v>
      </c>
      <c r="T45" s="81">
        <v>0.33136681389260847</v>
      </c>
      <c r="U45" s="81">
        <v>9.3417536516302668</v>
      </c>
      <c r="V45" s="81">
        <v>12.103353684446949</v>
      </c>
      <c r="W45" s="81">
        <v>0</v>
      </c>
      <c r="X45" s="81">
        <v>0</v>
      </c>
      <c r="Y45" s="81">
        <v>3.0975936308612413</v>
      </c>
      <c r="Z45" s="81">
        <v>1.4644060919275121</v>
      </c>
      <c r="AA45" s="81">
        <v>501.54964300075477</v>
      </c>
      <c r="AB45" s="81">
        <v>9.618062941259284</v>
      </c>
      <c r="AC45" s="81">
        <v>2.4593914318040579</v>
      </c>
      <c r="AD45" s="81">
        <v>624.22352167037718</v>
      </c>
      <c r="AE45" s="81">
        <v>84.725824180544777</v>
      </c>
      <c r="AF45" s="81">
        <v>748.54524367151248</v>
      </c>
      <c r="AG45" s="81">
        <v>52.829220183870255</v>
      </c>
      <c r="AH45" s="81">
        <v>51.53634222418524</v>
      </c>
      <c r="AI45" s="81">
        <v>0.89923119314345967</v>
      </c>
      <c r="AJ45" s="81">
        <v>0.19503317311495083</v>
      </c>
      <c r="AK45" s="81">
        <v>564.44834679861015</v>
      </c>
      <c r="AL45" s="81">
        <v>18.375238314421814</v>
      </c>
      <c r="AM45" s="81">
        <v>79.36937301600102</v>
      </c>
      <c r="AN45" s="81">
        <v>4.9351727169082009</v>
      </c>
      <c r="AO45" s="81">
        <v>72.683278801161734</v>
      </c>
      <c r="AP45" s="81">
        <v>1176.0999373246134</v>
      </c>
      <c r="AQ45" s="81">
        <v>39.053004633749147</v>
      </c>
      <c r="AR45" s="81">
        <v>813.38035483775207</v>
      </c>
      <c r="AS45" s="81">
        <v>297.34170328888962</v>
      </c>
      <c r="AT45" s="81">
        <v>0</v>
      </c>
      <c r="AU45" s="81">
        <v>8.853028275203858</v>
      </c>
      <c r="AV45" s="81">
        <v>51.503595545925585</v>
      </c>
      <c r="AW45" s="81">
        <v>119.30952565616738</v>
      </c>
      <c r="AX45" s="81">
        <v>1.324671838310242</v>
      </c>
      <c r="AY45" s="81">
        <v>25.126942520911058</v>
      </c>
      <c r="AZ45" s="81">
        <v>3.9161769694010018</v>
      </c>
      <c r="BA45" s="81">
        <v>0.27292239325615364</v>
      </c>
      <c r="BB45" s="81">
        <v>1.2578935269369356</v>
      </c>
      <c r="BC45" s="81">
        <v>250.32008022862149</v>
      </c>
      <c r="BD45" s="81">
        <v>201.50873200988266</v>
      </c>
      <c r="BE45" s="81">
        <v>385.64215215643276</v>
      </c>
      <c r="BF45" s="81">
        <v>66.802695845099024</v>
      </c>
      <c r="BG45" s="81">
        <v>48.336178470641265</v>
      </c>
      <c r="BH45" s="81">
        <v>3.5888369966412155</v>
      </c>
      <c r="BI45" s="81">
        <v>124.95834705726419</v>
      </c>
      <c r="BJ45" s="81">
        <v>17.994662667703547</v>
      </c>
      <c r="BK45" s="81">
        <v>342.8392945315735</v>
      </c>
      <c r="BL45" s="81">
        <v>5.1183018378716065</v>
      </c>
      <c r="BM45" s="81">
        <v>29.76659067800874</v>
      </c>
      <c r="BN45" s="81">
        <v>0</v>
      </c>
      <c r="BO45" s="81">
        <v>0</v>
      </c>
      <c r="BP45" s="129">
        <v>7034.2291023666694</v>
      </c>
      <c r="BQ45" s="81">
        <v>1117.419736944317</v>
      </c>
      <c r="BR45" s="81">
        <v>0</v>
      </c>
      <c r="BS45" s="129">
        <v>1117.419736944317</v>
      </c>
      <c r="BT45" s="81">
        <v>0</v>
      </c>
      <c r="BU45" s="81">
        <v>0</v>
      </c>
      <c r="BV45" s="129">
        <v>0</v>
      </c>
      <c r="BW45" s="81">
        <v>245.68644635932921</v>
      </c>
      <c r="BX45" s="129">
        <v>1363.1061833036463</v>
      </c>
      <c r="BY45" s="130">
        <v>8397.335285670315</v>
      </c>
      <c r="BZ45" s="107"/>
      <c r="CB45" s="87"/>
    </row>
    <row r="46" spans="1:80" ht="14.25" customHeight="1">
      <c r="A46" s="34" t="s">
        <v>470</v>
      </c>
      <c r="B46" s="22" t="s">
        <v>375</v>
      </c>
      <c r="C46" s="89" t="s">
        <v>62</v>
      </c>
      <c r="D46" s="81">
        <v>0</v>
      </c>
      <c r="E46" s="81">
        <v>12.713553573356094</v>
      </c>
      <c r="F46" s="81">
        <v>0.69148848746265368</v>
      </c>
      <c r="G46" s="81">
        <v>0.32958114917303521</v>
      </c>
      <c r="H46" s="81">
        <v>12.39947050024043</v>
      </c>
      <c r="I46" s="81">
        <v>18.971754699895509</v>
      </c>
      <c r="J46" s="81">
        <v>4.4780355244302711E-2</v>
      </c>
      <c r="K46" s="81">
        <v>0.94757599646307933</v>
      </c>
      <c r="L46" s="81">
        <v>1.1639712775924783E-3</v>
      </c>
      <c r="M46" s="81">
        <v>1.1923642419542739E-2</v>
      </c>
      <c r="N46" s="81">
        <v>1.4382119787565758E-2</v>
      </c>
      <c r="O46" s="81">
        <v>0.70078519260003536</v>
      </c>
      <c r="P46" s="81">
        <v>4.4692392401128296E-4</v>
      </c>
      <c r="Q46" s="81">
        <v>2.917725850906824E-2</v>
      </c>
      <c r="R46" s="81">
        <v>3.0853655930164486E-4</v>
      </c>
      <c r="S46" s="81">
        <v>0.27641690338468877</v>
      </c>
      <c r="T46" s="81">
        <v>7.0488238201166457E-3</v>
      </c>
      <c r="U46" s="81">
        <v>5.6520383650259189</v>
      </c>
      <c r="V46" s="81">
        <v>0.11011422161140982</v>
      </c>
      <c r="W46" s="81">
        <v>0</v>
      </c>
      <c r="X46" s="81">
        <v>0</v>
      </c>
      <c r="Y46" s="81">
        <v>1.3256492409987297</v>
      </c>
      <c r="Z46" s="81">
        <v>0.24716264034431168</v>
      </c>
      <c r="AA46" s="81">
        <v>13.264159579163485</v>
      </c>
      <c r="AB46" s="81">
        <v>2.2849757810981655</v>
      </c>
      <c r="AC46" s="81">
        <v>2.2134292427297912E-2</v>
      </c>
      <c r="AD46" s="81">
        <v>186.61871210085624</v>
      </c>
      <c r="AE46" s="81">
        <v>3.5049339644427553</v>
      </c>
      <c r="AF46" s="81">
        <v>110.34599289902945</v>
      </c>
      <c r="AG46" s="81">
        <v>16.807163803738483</v>
      </c>
      <c r="AH46" s="81">
        <v>371.81728176248032</v>
      </c>
      <c r="AI46" s="81">
        <v>4.5041978781673216E-3</v>
      </c>
      <c r="AJ46" s="81">
        <v>1.7961130254383657</v>
      </c>
      <c r="AK46" s="81">
        <v>527.56602752478989</v>
      </c>
      <c r="AL46" s="81">
        <v>0.37422478031827072</v>
      </c>
      <c r="AM46" s="81">
        <v>41.882574655162657</v>
      </c>
      <c r="AN46" s="81">
        <v>0.14070073041993666</v>
      </c>
      <c r="AO46" s="81">
        <v>348.67519004597682</v>
      </c>
      <c r="AP46" s="81">
        <v>2.9655110836659428</v>
      </c>
      <c r="AQ46" s="81">
        <v>491.14793198335616</v>
      </c>
      <c r="AR46" s="81">
        <v>150.35893611124106</v>
      </c>
      <c r="AS46" s="81">
        <v>73.234446329533441</v>
      </c>
      <c r="AT46" s="81">
        <v>0</v>
      </c>
      <c r="AU46" s="81">
        <v>0.21239159501608282</v>
      </c>
      <c r="AV46" s="81">
        <v>27.594104511962328</v>
      </c>
      <c r="AW46" s="81">
        <v>230.1660730797567</v>
      </c>
      <c r="AX46" s="81">
        <v>0.74791391410459451</v>
      </c>
      <c r="AY46" s="81">
        <v>14.186751304585712</v>
      </c>
      <c r="AZ46" s="81">
        <v>1.9969911066105899</v>
      </c>
      <c r="BA46" s="81">
        <v>5.9759182960783736E-4</v>
      </c>
      <c r="BB46" s="81">
        <v>0.33355485489337106</v>
      </c>
      <c r="BC46" s="81">
        <v>1087.14742085905</v>
      </c>
      <c r="BD46" s="81">
        <v>278.34154094899009</v>
      </c>
      <c r="BE46" s="81">
        <v>1809.8980413682925</v>
      </c>
      <c r="BF46" s="81">
        <v>306.67443274362751</v>
      </c>
      <c r="BG46" s="81">
        <v>567.85459132138726</v>
      </c>
      <c r="BH46" s="81">
        <v>42.161743657178206</v>
      </c>
      <c r="BI46" s="81">
        <v>414.47749837999572</v>
      </c>
      <c r="BJ46" s="81">
        <v>100.90365081711856</v>
      </c>
      <c r="BK46" s="81">
        <v>425.67370692118135</v>
      </c>
      <c r="BL46" s="81">
        <v>50.118097627631116</v>
      </c>
      <c r="BM46" s="81">
        <v>8.8344060585678605E-2</v>
      </c>
      <c r="BN46" s="81">
        <v>0</v>
      </c>
      <c r="BO46" s="81">
        <v>0</v>
      </c>
      <c r="BP46" s="129">
        <v>7755.8637839169105</v>
      </c>
      <c r="BQ46" s="81">
        <v>59293.523290265053</v>
      </c>
      <c r="BR46" s="81">
        <v>0</v>
      </c>
      <c r="BS46" s="129">
        <v>59293.523290265053</v>
      </c>
      <c r="BT46" s="81">
        <v>0</v>
      </c>
      <c r="BU46" s="81">
        <v>0</v>
      </c>
      <c r="BV46" s="129">
        <v>0</v>
      </c>
      <c r="BW46" s="81">
        <v>55867.188695429562</v>
      </c>
      <c r="BX46" s="129">
        <v>115160.71198569462</v>
      </c>
      <c r="BY46" s="130">
        <v>122916.57576961153</v>
      </c>
      <c r="BZ46" s="107"/>
      <c r="CB46" s="87"/>
    </row>
    <row r="47" spans="1:80" ht="14.25" customHeight="1">
      <c r="A47" s="34" t="s">
        <v>471</v>
      </c>
      <c r="B47" s="22" t="s">
        <v>346</v>
      </c>
      <c r="C47" s="89" t="s">
        <v>145</v>
      </c>
      <c r="D47" s="81">
        <v>2.6436738293730238</v>
      </c>
      <c r="E47" s="81">
        <v>1.7341986193681009E-2</v>
      </c>
      <c r="F47" s="81">
        <v>7.205833197550926E-2</v>
      </c>
      <c r="G47" s="81">
        <v>11.90446263534438</v>
      </c>
      <c r="H47" s="81">
        <v>27.308522710599046</v>
      </c>
      <c r="I47" s="81">
        <v>7.7096915160008486</v>
      </c>
      <c r="J47" s="81">
        <v>0.16125888859964443</v>
      </c>
      <c r="K47" s="81">
        <v>0.436043225233814</v>
      </c>
      <c r="L47" s="81">
        <v>13.799472084516376</v>
      </c>
      <c r="M47" s="81">
        <v>0</v>
      </c>
      <c r="N47" s="81">
        <v>0</v>
      </c>
      <c r="O47" s="81">
        <v>0.63206018700509314</v>
      </c>
      <c r="P47" s="81">
        <v>0.26365032503663283</v>
      </c>
      <c r="Q47" s="81">
        <v>0.74737992948632592</v>
      </c>
      <c r="R47" s="81">
        <v>0.24319829260552878</v>
      </c>
      <c r="S47" s="81">
        <v>1.3183940563104779</v>
      </c>
      <c r="T47" s="81">
        <v>2.6461584724084348E-2</v>
      </c>
      <c r="U47" s="81">
        <v>0.13214062986892169</v>
      </c>
      <c r="V47" s="81">
        <v>0.30552930409574075</v>
      </c>
      <c r="W47" s="81">
        <v>0</v>
      </c>
      <c r="X47" s="81">
        <v>0</v>
      </c>
      <c r="Y47" s="81">
        <v>3.3081422380159835</v>
      </c>
      <c r="Z47" s="81">
        <v>0.13520299498297728</v>
      </c>
      <c r="AA47" s="81">
        <v>1.6610507403150092</v>
      </c>
      <c r="AB47" s="81">
        <v>8.202580159386498E-2</v>
      </c>
      <c r="AC47" s="81">
        <v>0.1811659457466932</v>
      </c>
      <c r="AD47" s="81">
        <v>35.923310226936735</v>
      </c>
      <c r="AE47" s="81">
        <v>1.4833640243164046</v>
      </c>
      <c r="AF47" s="81">
        <v>189.72163440851764</v>
      </c>
      <c r="AG47" s="81">
        <v>51.367719951828455</v>
      </c>
      <c r="AH47" s="81">
        <v>21.176059876275531</v>
      </c>
      <c r="AI47" s="81">
        <v>0.61062211167410829</v>
      </c>
      <c r="AJ47" s="81">
        <v>0.43071053971999312</v>
      </c>
      <c r="AK47" s="81">
        <v>36.161169399300078</v>
      </c>
      <c r="AL47" s="81">
        <v>0</v>
      </c>
      <c r="AM47" s="81">
        <v>5.251282128268409</v>
      </c>
      <c r="AN47" s="81">
        <v>4.4130258320342</v>
      </c>
      <c r="AO47" s="81">
        <v>94.517542043743106</v>
      </c>
      <c r="AP47" s="81">
        <v>551.51413708876316</v>
      </c>
      <c r="AQ47" s="81">
        <v>18.426850403350532</v>
      </c>
      <c r="AR47" s="81">
        <v>361.57038459315578</v>
      </c>
      <c r="AS47" s="81">
        <v>35.254817641607829</v>
      </c>
      <c r="AT47" s="81">
        <v>0</v>
      </c>
      <c r="AU47" s="81">
        <v>11.970932043743504</v>
      </c>
      <c r="AV47" s="81">
        <v>19.015925519298506</v>
      </c>
      <c r="AW47" s="81">
        <v>44.815769396818375</v>
      </c>
      <c r="AX47" s="81">
        <v>4.8066342535311106</v>
      </c>
      <c r="AY47" s="81">
        <v>13.609359481401107</v>
      </c>
      <c r="AZ47" s="81">
        <v>0.87497301847733089</v>
      </c>
      <c r="BA47" s="81">
        <v>0.12981059342483098</v>
      </c>
      <c r="BB47" s="81">
        <v>0</v>
      </c>
      <c r="BC47" s="81">
        <v>75.342541487095062</v>
      </c>
      <c r="BD47" s="81">
        <v>1047.5937636257531</v>
      </c>
      <c r="BE47" s="81">
        <v>1166.7827068263077</v>
      </c>
      <c r="BF47" s="81">
        <v>226.97815376060768</v>
      </c>
      <c r="BG47" s="81">
        <v>146.46793947808624</v>
      </c>
      <c r="BH47" s="81">
        <v>6.6294002800357399</v>
      </c>
      <c r="BI47" s="81">
        <v>131.89461659342464</v>
      </c>
      <c r="BJ47" s="81">
        <v>24.752790210924292</v>
      </c>
      <c r="BK47" s="81">
        <v>167.93442280939223</v>
      </c>
      <c r="BL47" s="81">
        <v>6.4438580877946094</v>
      </c>
      <c r="BM47" s="81">
        <v>4.3429143650192747</v>
      </c>
      <c r="BN47" s="81">
        <v>1.206505421078013E-2</v>
      </c>
      <c r="BO47" s="81">
        <v>0</v>
      </c>
      <c r="BP47" s="129">
        <v>4581.3101343924618</v>
      </c>
      <c r="BQ47" s="81">
        <v>1626.3491707662588</v>
      </c>
      <c r="BR47" s="81">
        <v>0</v>
      </c>
      <c r="BS47" s="129">
        <v>1626.3491707662588</v>
      </c>
      <c r="BT47" s="81">
        <v>0</v>
      </c>
      <c r="BU47" s="81">
        <v>0</v>
      </c>
      <c r="BV47" s="129">
        <v>0</v>
      </c>
      <c r="BW47" s="81">
        <v>592.40609770894901</v>
      </c>
      <c r="BX47" s="129">
        <v>2218.7552684752077</v>
      </c>
      <c r="BY47" s="130">
        <v>6800.065402867669</v>
      </c>
      <c r="BZ47" s="107"/>
      <c r="CB47" s="87"/>
    </row>
    <row r="48" spans="1:80" ht="14.25" customHeight="1">
      <c r="A48" s="34" t="s">
        <v>472</v>
      </c>
      <c r="B48" s="22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1.1581923998744315</v>
      </c>
      <c r="H48" s="81">
        <v>8.8181197348822765E-2</v>
      </c>
      <c r="I48" s="81">
        <v>0.26684864773947969</v>
      </c>
      <c r="J48" s="81">
        <v>4.3610507360357656E-5</v>
      </c>
      <c r="K48" s="81">
        <v>1.1663291120545977E-2</v>
      </c>
      <c r="L48" s="81">
        <v>0.21259124246247246</v>
      </c>
      <c r="M48" s="81">
        <v>0</v>
      </c>
      <c r="N48" s="81">
        <v>4.0827995862179542E-3</v>
      </c>
      <c r="O48" s="81">
        <v>0</v>
      </c>
      <c r="P48" s="81">
        <v>7.6706301988907375E-3</v>
      </c>
      <c r="Q48" s="81">
        <v>3.5689305334083224E-3</v>
      </c>
      <c r="R48" s="81">
        <v>0</v>
      </c>
      <c r="S48" s="81">
        <v>1.2688411516255348E-2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7.9295730469660219E-3</v>
      </c>
      <c r="Z48" s="81">
        <v>1.2424585389124328E-2</v>
      </c>
      <c r="AA48" s="81">
        <v>0.32539870684088618</v>
      </c>
      <c r="AB48" s="81">
        <v>0</v>
      </c>
      <c r="AC48" s="81">
        <v>8.8060046597172731E-3</v>
      </c>
      <c r="AD48" s="81">
        <v>3.464944644438253</v>
      </c>
      <c r="AE48" s="81">
        <v>8.2957843285838176E-2</v>
      </c>
      <c r="AF48" s="81">
        <v>21.590607738716887</v>
      </c>
      <c r="AG48" s="81">
        <v>5.651638625215428</v>
      </c>
      <c r="AH48" s="81">
        <v>6.5263390384089508</v>
      </c>
      <c r="AI48" s="81">
        <v>0</v>
      </c>
      <c r="AJ48" s="81">
        <v>7.7707691180268395E-5</v>
      </c>
      <c r="AK48" s="81">
        <v>3.8129211361974287</v>
      </c>
      <c r="AL48" s="81">
        <v>0</v>
      </c>
      <c r="AM48" s="81">
        <v>0.63938207338198449</v>
      </c>
      <c r="AN48" s="81">
        <v>0.45547857914705964</v>
      </c>
      <c r="AO48" s="81">
        <v>6290.9009292732462</v>
      </c>
      <c r="AP48" s="81">
        <v>8553.8694284823687</v>
      </c>
      <c r="AQ48" s="81">
        <v>0.38669068026916953</v>
      </c>
      <c r="AR48" s="81">
        <v>8.2809213812820239</v>
      </c>
      <c r="AS48" s="81">
        <v>36.629706669413423</v>
      </c>
      <c r="AT48" s="81">
        <v>0</v>
      </c>
      <c r="AU48" s="81">
        <v>0.27242449033898619</v>
      </c>
      <c r="AV48" s="81">
        <v>1.217884350307288</v>
      </c>
      <c r="AW48" s="81">
        <v>4.8525837418583624</v>
      </c>
      <c r="AX48" s="81">
        <v>6.3416575118044563E-2</v>
      </c>
      <c r="AY48" s="81">
        <v>1999.2036547204266</v>
      </c>
      <c r="AZ48" s="81">
        <v>0.38010101932334639</v>
      </c>
      <c r="BA48" s="81">
        <v>9.3366630513703938E-6</v>
      </c>
      <c r="BB48" s="81">
        <v>0</v>
      </c>
      <c r="BC48" s="81">
        <v>7.6006579521757498</v>
      </c>
      <c r="BD48" s="81">
        <v>2.9911924377977508</v>
      </c>
      <c r="BE48" s="81">
        <v>713.59300429711902</v>
      </c>
      <c r="BF48" s="81">
        <v>54.319488500155089</v>
      </c>
      <c r="BG48" s="81">
        <v>35.036740783824889</v>
      </c>
      <c r="BH48" s="81">
        <v>1.9937955128946658</v>
      </c>
      <c r="BI48" s="81">
        <v>123.74926137992632</v>
      </c>
      <c r="BJ48" s="81">
        <v>21.054647065646016</v>
      </c>
      <c r="BK48" s="81">
        <v>27.415820152359743</v>
      </c>
      <c r="BL48" s="81">
        <v>0.28524175487817366</v>
      </c>
      <c r="BM48" s="81">
        <v>2.4100992795015451E-2</v>
      </c>
      <c r="BN48" s="81">
        <v>0</v>
      </c>
      <c r="BO48" s="81">
        <v>0</v>
      </c>
      <c r="BP48" s="129">
        <v>17928.466138967491</v>
      </c>
      <c r="BQ48" s="81">
        <v>6928.797300936234</v>
      </c>
      <c r="BR48" s="81">
        <v>289.74484762275256</v>
      </c>
      <c r="BS48" s="129">
        <v>7218.5421485589868</v>
      </c>
      <c r="BT48" s="81">
        <v>0</v>
      </c>
      <c r="BU48" s="81">
        <v>0</v>
      </c>
      <c r="BV48" s="129">
        <v>0</v>
      </c>
      <c r="BW48" s="81">
        <v>491.09825556833169</v>
      </c>
      <c r="BX48" s="129">
        <v>7709.6404041273181</v>
      </c>
      <c r="BY48" s="130">
        <v>25638.106543094807</v>
      </c>
      <c r="BZ48" s="107"/>
      <c r="CB48" s="87"/>
    </row>
    <row r="49" spans="1:80" ht="14.25" customHeight="1">
      <c r="A49" s="34" t="s">
        <v>473</v>
      </c>
      <c r="B49" s="22" t="s">
        <v>377</v>
      </c>
      <c r="C49" s="89" t="s">
        <v>63</v>
      </c>
      <c r="D49" s="81">
        <v>0</v>
      </c>
      <c r="E49" s="81">
        <v>0.39915428524755298</v>
      </c>
      <c r="F49" s="81">
        <v>2.2347173753016971</v>
      </c>
      <c r="G49" s="81">
        <v>86.68266100484918</v>
      </c>
      <c r="H49" s="81">
        <v>66.436374818181349</v>
      </c>
      <c r="I49" s="81">
        <v>197.44521295142505</v>
      </c>
      <c r="J49" s="81">
        <v>3.626802966465513</v>
      </c>
      <c r="K49" s="81">
        <v>51.771652351762938</v>
      </c>
      <c r="L49" s="81">
        <v>24.013985705623053</v>
      </c>
      <c r="M49" s="81">
        <v>3.5340072907657873E-2</v>
      </c>
      <c r="N49" s="81">
        <v>126.00961229649744</v>
      </c>
      <c r="O49" s="81">
        <v>3.0155964330660101</v>
      </c>
      <c r="P49" s="81">
        <v>0.59049100996747594</v>
      </c>
      <c r="Q49" s="81">
        <v>19.81093958156249</v>
      </c>
      <c r="R49" s="81">
        <v>0.12026628418592901</v>
      </c>
      <c r="S49" s="81">
        <v>12.001008940723221</v>
      </c>
      <c r="T49" s="81">
        <v>1.1239281135019288</v>
      </c>
      <c r="U49" s="81">
        <v>31.79833509487176</v>
      </c>
      <c r="V49" s="81">
        <v>40.748728936447485</v>
      </c>
      <c r="W49" s="81">
        <v>0</v>
      </c>
      <c r="X49" s="81">
        <v>0</v>
      </c>
      <c r="Y49" s="81">
        <v>10.537981084064173</v>
      </c>
      <c r="Z49" s="81">
        <v>5.00672105747703</v>
      </c>
      <c r="AA49" s="81">
        <v>1721.8074024958783</v>
      </c>
      <c r="AB49" s="81">
        <v>32.35168112203948</v>
      </c>
      <c r="AC49" s="81">
        <v>7.586677319826979</v>
      </c>
      <c r="AD49" s="81">
        <v>1087.866294799433</v>
      </c>
      <c r="AE49" s="81">
        <v>289.03288619307017</v>
      </c>
      <c r="AF49" s="81">
        <v>2527.6092952046265</v>
      </c>
      <c r="AG49" s="81">
        <v>180.62292927768979</v>
      </c>
      <c r="AH49" s="81">
        <v>161.5795505290871</v>
      </c>
      <c r="AI49" s="81">
        <v>2.1286687546032512</v>
      </c>
      <c r="AJ49" s="81">
        <v>0.38980878588885381</v>
      </c>
      <c r="AK49" s="81">
        <v>462.46354829828124</v>
      </c>
      <c r="AL49" s="81">
        <v>63.134883053607005</v>
      </c>
      <c r="AM49" s="81">
        <v>272.56236780158611</v>
      </c>
      <c r="AN49" s="81">
        <v>16.812387046419811</v>
      </c>
      <c r="AO49" s="81">
        <v>248.87462582463971</v>
      </c>
      <c r="AP49" s="81">
        <v>5549.5032081717218</v>
      </c>
      <c r="AQ49" s="81">
        <v>131.03550080527381</v>
      </c>
      <c r="AR49" s="81">
        <v>2798.2312069285554</v>
      </c>
      <c r="AS49" s="81">
        <v>1022.7811475918912</v>
      </c>
      <c r="AT49" s="81">
        <v>0</v>
      </c>
      <c r="AU49" s="81">
        <v>175.37069193009279</v>
      </c>
      <c r="AV49" s="81">
        <v>175.40413498633717</v>
      </c>
      <c r="AW49" s="81">
        <v>406.32860524639102</v>
      </c>
      <c r="AX49" s="81">
        <v>4.511392175180867</v>
      </c>
      <c r="AY49" s="81">
        <v>85.57401810523649</v>
      </c>
      <c r="AZ49" s="81">
        <v>13.341722618742592</v>
      </c>
      <c r="BA49" s="81">
        <v>0.92720894046938795</v>
      </c>
      <c r="BB49" s="81">
        <v>4.2839674329250066</v>
      </c>
      <c r="BC49" s="81">
        <v>839.02509646811893</v>
      </c>
      <c r="BD49" s="81">
        <v>686.27030498258728</v>
      </c>
      <c r="BE49" s="81">
        <v>1322.3787486808615</v>
      </c>
      <c r="BF49" s="81">
        <v>228.90289936908104</v>
      </c>
      <c r="BG49" s="81">
        <v>165.16526250370242</v>
      </c>
      <c r="BH49" s="81">
        <v>12.26309616084519</v>
      </c>
      <c r="BI49" s="81">
        <v>427.51394542757203</v>
      </c>
      <c r="BJ49" s="81">
        <v>61.563105417285989</v>
      </c>
      <c r="BK49" s="81">
        <v>1170.1065416884433</v>
      </c>
      <c r="BL49" s="81">
        <v>17.247501407928471</v>
      </c>
      <c r="BM49" s="81">
        <v>101.82614826851639</v>
      </c>
      <c r="BN49" s="81">
        <v>0</v>
      </c>
      <c r="BO49" s="81">
        <v>0</v>
      </c>
      <c r="BP49" s="129">
        <v>23157.787972178558</v>
      </c>
      <c r="BQ49" s="81">
        <v>30516.738253588337</v>
      </c>
      <c r="BR49" s="81">
        <v>0</v>
      </c>
      <c r="BS49" s="129">
        <v>30516.738253588337</v>
      </c>
      <c r="BT49" s="81">
        <v>0</v>
      </c>
      <c r="BU49" s="81">
        <v>0</v>
      </c>
      <c r="BV49" s="129">
        <v>0</v>
      </c>
      <c r="BW49" s="81">
        <v>40366.970483594261</v>
      </c>
      <c r="BX49" s="129">
        <v>70883.708737182606</v>
      </c>
      <c r="BY49" s="130">
        <v>94041.496709361163</v>
      </c>
      <c r="BZ49" s="107"/>
      <c r="CB49" s="87"/>
    </row>
    <row r="50" spans="1:80" ht="14.25" customHeight="1">
      <c r="A50" s="34" t="s">
        <v>474</v>
      </c>
      <c r="B50" s="22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9.8446768842946959</v>
      </c>
      <c r="H50" s="81">
        <v>5.6962424048243898</v>
      </c>
      <c r="I50" s="81">
        <v>53.363059701327728</v>
      </c>
      <c r="J50" s="81">
        <v>0.40116486109281435</v>
      </c>
      <c r="K50" s="81">
        <v>2.569786488266065</v>
      </c>
      <c r="L50" s="81">
        <v>162.21601023862283</v>
      </c>
      <c r="M50" s="81">
        <v>3.9208366949423871E-3</v>
      </c>
      <c r="N50" s="81">
        <v>11.069871774266748</v>
      </c>
      <c r="O50" s="81">
        <v>0</v>
      </c>
      <c r="P50" s="81">
        <v>5.075783743806078E-5</v>
      </c>
      <c r="Q50" s="81">
        <v>0.76085230602733034</v>
      </c>
      <c r="R50" s="81">
        <v>0</v>
      </c>
      <c r="S50" s="81">
        <v>0.38423594959770613</v>
      </c>
      <c r="T50" s="81">
        <v>0</v>
      </c>
      <c r="U50" s="81">
        <v>0</v>
      </c>
      <c r="V50" s="81">
        <v>4.8158114833209211</v>
      </c>
      <c r="W50" s="81">
        <v>0</v>
      </c>
      <c r="X50" s="81">
        <v>0</v>
      </c>
      <c r="Y50" s="81">
        <v>1.9339594644405165</v>
      </c>
      <c r="Z50" s="81">
        <v>0.16841866039178163</v>
      </c>
      <c r="AA50" s="81">
        <v>72.597468686300772</v>
      </c>
      <c r="AB50" s="81">
        <v>2.2081218158528118</v>
      </c>
      <c r="AC50" s="81">
        <v>5.2399129877856138E-2</v>
      </c>
      <c r="AD50" s="81">
        <v>33.814888426284199</v>
      </c>
      <c r="AE50" s="81">
        <v>1.2072637470408305</v>
      </c>
      <c r="AF50" s="81">
        <v>48.153264678449446</v>
      </c>
      <c r="AG50" s="81">
        <v>5.6001660529623711</v>
      </c>
      <c r="AH50" s="81">
        <v>2.7925261103975956</v>
      </c>
      <c r="AI50" s="81">
        <v>0</v>
      </c>
      <c r="AJ50" s="81">
        <v>1.4069441743366192E-2</v>
      </c>
      <c r="AK50" s="81">
        <v>37.298325425219879</v>
      </c>
      <c r="AL50" s="81">
        <v>0</v>
      </c>
      <c r="AM50" s="81">
        <v>25.651297021973726</v>
      </c>
      <c r="AN50" s="81">
        <v>1.638506778353755</v>
      </c>
      <c r="AO50" s="81">
        <v>22.396575813340803</v>
      </c>
      <c r="AP50" s="81">
        <v>1472.5979543964302</v>
      </c>
      <c r="AQ50" s="81">
        <v>483.30962647865067</v>
      </c>
      <c r="AR50" s="81">
        <v>1048.5318801913347</v>
      </c>
      <c r="AS50" s="81">
        <v>363.93768553580355</v>
      </c>
      <c r="AT50" s="81">
        <v>0</v>
      </c>
      <c r="AU50" s="81">
        <v>12.23889524481967</v>
      </c>
      <c r="AV50" s="81">
        <v>27.184226611041773</v>
      </c>
      <c r="AW50" s="81">
        <v>255.20100682263217</v>
      </c>
      <c r="AX50" s="81">
        <v>0.89626812968068803</v>
      </c>
      <c r="AY50" s="81">
        <v>17.00079757605365</v>
      </c>
      <c r="AZ50" s="81">
        <v>1.1659708139506153</v>
      </c>
      <c r="BA50" s="81">
        <v>8.3094427793671769E-3</v>
      </c>
      <c r="BB50" s="81">
        <v>1.473092925141184</v>
      </c>
      <c r="BC50" s="81">
        <v>95.684219465399451</v>
      </c>
      <c r="BD50" s="81">
        <v>98.334341211982547</v>
      </c>
      <c r="BE50" s="81">
        <v>332.99709266530192</v>
      </c>
      <c r="BF50" s="81">
        <v>148.9479747293735</v>
      </c>
      <c r="BG50" s="81">
        <v>131.2861990406891</v>
      </c>
      <c r="BH50" s="81">
        <v>9.7476627895150703</v>
      </c>
      <c r="BI50" s="81">
        <v>22.673013864328802</v>
      </c>
      <c r="BJ50" s="81">
        <v>4.7502815490190446</v>
      </c>
      <c r="BK50" s="81">
        <v>166.58577866141167</v>
      </c>
      <c r="BL50" s="81">
        <v>9.9774144677690941</v>
      </c>
      <c r="BM50" s="81">
        <v>1.5420559675311358E-2</v>
      </c>
      <c r="BN50" s="81">
        <v>0</v>
      </c>
      <c r="BO50" s="81">
        <v>0</v>
      </c>
      <c r="BP50" s="129">
        <v>5211.1980481115861</v>
      </c>
      <c r="BQ50" s="81">
        <v>0</v>
      </c>
      <c r="BR50" s="81">
        <v>268.20712076365913</v>
      </c>
      <c r="BS50" s="129">
        <v>268.20712076365913</v>
      </c>
      <c r="BT50" s="81">
        <v>10352.008173101356</v>
      </c>
      <c r="BU50" s="81">
        <v>0</v>
      </c>
      <c r="BV50" s="129">
        <v>10352.008173101356</v>
      </c>
      <c r="BW50" s="81">
        <v>3101.6335043700883</v>
      </c>
      <c r="BX50" s="129">
        <v>13721.848798235103</v>
      </c>
      <c r="BY50" s="130">
        <v>18933.04684634669</v>
      </c>
      <c r="BZ50" s="107"/>
      <c r="CB50" s="87"/>
    </row>
    <row r="51" spans="1:80" ht="14.25" customHeight="1">
      <c r="A51" s="34" t="s">
        <v>475</v>
      </c>
      <c r="B51" s="22" t="s">
        <v>347</v>
      </c>
      <c r="C51" s="90" t="s">
        <v>147</v>
      </c>
      <c r="D51" s="81">
        <v>264.80691839026656</v>
      </c>
      <c r="E51" s="81">
        <v>0.75121942010227627</v>
      </c>
      <c r="F51" s="81">
        <v>38.383937778726882</v>
      </c>
      <c r="G51" s="81">
        <v>457.18270408181945</v>
      </c>
      <c r="H51" s="81">
        <v>693.10299385359451</v>
      </c>
      <c r="I51" s="81">
        <v>697.0834329518276</v>
      </c>
      <c r="J51" s="81">
        <v>50.320626501006537</v>
      </c>
      <c r="K51" s="81">
        <v>103.85028529238805</v>
      </c>
      <c r="L51" s="81">
        <v>96.843306978660181</v>
      </c>
      <c r="M51" s="81">
        <v>214.40616131029054</v>
      </c>
      <c r="N51" s="81">
        <v>57.243980807820215</v>
      </c>
      <c r="O51" s="81">
        <v>40.350233112000268</v>
      </c>
      <c r="P51" s="81">
        <v>78.073573854988723</v>
      </c>
      <c r="Q51" s="81">
        <v>491.39762586280733</v>
      </c>
      <c r="R51" s="81">
        <v>367.05986492826275</v>
      </c>
      <c r="S51" s="81">
        <v>275.38205653161071</v>
      </c>
      <c r="T51" s="81">
        <v>0.67063721583617197</v>
      </c>
      <c r="U51" s="81">
        <v>8.3126432662405527</v>
      </c>
      <c r="V51" s="81">
        <v>19.330672914177207</v>
      </c>
      <c r="W51" s="81">
        <v>0</v>
      </c>
      <c r="X51" s="81">
        <v>0</v>
      </c>
      <c r="Y51" s="81">
        <v>35.334477448992871</v>
      </c>
      <c r="Z51" s="81">
        <v>7.5749400739294659</v>
      </c>
      <c r="AA51" s="81">
        <v>2405.3427870547062</v>
      </c>
      <c r="AB51" s="81">
        <v>589.37603554576094</v>
      </c>
      <c r="AC51" s="81">
        <v>286.40114653948478</v>
      </c>
      <c r="AD51" s="81">
        <v>3286.034226492347</v>
      </c>
      <c r="AE51" s="81">
        <v>560.42868887532973</v>
      </c>
      <c r="AF51" s="81">
        <v>7231.2085476858847</v>
      </c>
      <c r="AG51" s="81">
        <v>2278.2683439669895</v>
      </c>
      <c r="AH51" s="81">
        <v>211.25450148032667</v>
      </c>
      <c r="AI51" s="81">
        <v>28.524105335850038</v>
      </c>
      <c r="AJ51" s="81">
        <v>4.6379293768746273</v>
      </c>
      <c r="AK51" s="81">
        <v>211.11192338743803</v>
      </c>
      <c r="AL51" s="81">
        <v>33.422844537599474</v>
      </c>
      <c r="AM51" s="81">
        <v>692.90148211415021</v>
      </c>
      <c r="AN51" s="81">
        <v>39.993115299729183</v>
      </c>
      <c r="AO51" s="81">
        <v>301.3570034064951</v>
      </c>
      <c r="AP51" s="81">
        <v>407.06763280193513</v>
      </c>
      <c r="AQ51" s="81">
        <v>132.02811894892039</v>
      </c>
      <c r="AR51" s="81">
        <v>2547.5915735120625</v>
      </c>
      <c r="AS51" s="81">
        <v>104.30599787935546</v>
      </c>
      <c r="AT51" s="81">
        <v>0</v>
      </c>
      <c r="AU51" s="81">
        <v>10116.425200144338</v>
      </c>
      <c r="AV51" s="81">
        <v>62.918120253177662</v>
      </c>
      <c r="AW51" s="81">
        <v>241.08287699381566</v>
      </c>
      <c r="AX51" s="81">
        <v>2.6282248865010027</v>
      </c>
      <c r="AY51" s="81">
        <v>32.369378290346297</v>
      </c>
      <c r="AZ51" s="81">
        <v>143.46141767048965</v>
      </c>
      <c r="BA51" s="81">
        <v>3.3504444363873351</v>
      </c>
      <c r="BB51" s="81">
        <v>0.69777743727158881</v>
      </c>
      <c r="BC51" s="81">
        <v>138.4460879952797</v>
      </c>
      <c r="BD51" s="81">
        <v>197.14467929587494</v>
      </c>
      <c r="BE51" s="81">
        <v>212.76576365289264</v>
      </c>
      <c r="BF51" s="81">
        <v>315.41159632748338</v>
      </c>
      <c r="BG51" s="81">
        <v>212.23088242142379</v>
      </c>
      <c r="BH51" s="81">
        <v>13.931641691097459</v>
      </c>
      <c r="BI51" s="81">
        <v>551.07864654591049</v>
      </c>
      <c r="BJ51" s="81">
        <v>284.73683498280786</v>
      </c>
      <c r="BK51" s="81">
        <v>1338.9729521213903</v>
      </c>
      <c r="BL51" s="81">
        <v>101.19051428715984</v>
      </c>
      <c r="BM51" s="81">
        <v>157.6602308696655</v>
      </c>
      <c r="BN51" s="81">
        <v>4.4306763847039328</v>
      </c>
      <c r="BO51" s="81">
        <v>0</v>
      </c>
      <c r="BP51" s="129">
        <v>39479.652243504606</v>
      </c>
      <c r="BQ51" s="81">
        <v>9541.0530478942055</v>
      </c>
      <c r="BR51" s="81">
        <v>0</v>
      </c>
      <c r="BS51" s="129">
        <v>9541.0530478942055</v>
      </c>
      <c r="BT51" s="81">
        <v>0</v>
      </c>
      <c r="BU51" s="81">
        <v>0</v>
      </c>
      <c r="BV51" s="129">
        <v>0</v>
      </c>
      <c r="BW51" s="81">
        <v>6235.3341437445633</v>
      </c>
      <c r="BX51" s="129">
        <v>15776.387191638769</v>
      </c>
      <c r="BY51" s="130">
        <v>55256.039435143379</v>
      </c>
      <c r="BZ51" s="107"/>
      <c r="CB51" s="87"/>
    </row>
    <row r="52" spans="1:80" ht="14.25" customHeight="1">
      <c r="A52" s="34" t="s">
        <v>476</v>
      </c>
      <c r="B52" s="22" t="s">
        <v>379</v>
      </c>
      <c r="C52" s="90" t="s">
        <v>148</v>
      </c>
      <c r="D52" s="81">
        <v>0</v>
      </c>
      <c r="E52" s="81">
        <v>2.1317335548171736</v>
      </c>
      <c r="F52" s="81">
        <v>0</v>
      </c>
      <c r="G52" s="81">
        <v>107.0201363924577</v>
      </c>
      <c r="H52" s="81">
        <v>28.970496757633178</v>
      </c>
      <c r="I52" s="81">
        <v>86.820087202618154</v>
      </c>
      <c r="J52" s="81">
        <v>0.77733694901286843</v>
      </c>
      <c r="K52" s="81">
        <v>22.758406323823916</v>
      </c>
      <c r="L52" s="81">
        <v>0.75190471438027517</v>
      </c>
      <c r="M52" s="81">
        <v>5.9379453321244613E-2</v>
      </c>
      <c r="N52" s="81">
        <v>4.4002416868889744</v>
      </c>
      <c r="O52" s="81">
        <v>1.3431783548826788</v>
      </c>
      <c r="P52" s="81">
        <v>9.8766113349648119E-2</v>
      </c>
      <c r="Q52" s="81">
        <v>10.177411811240205</v>
      </c>
      <c r="R52" s="81">
        <v>1.7395335311271871E-2</v>
      </c>
      <c r="S52" s="81">
        <v>12.130594567473512</v>
      </c>
      <c r="T52" s="81">
        <v>4.5784662990093497E-2</v>
      </c>
      <c r="U52" s="81">
        <v>3.6492459597069451</v>
      </c>
      <c r="V52" s="81">
        <v>0</v>
      </c>
      <c r="W52" s="81">
        <v>0</v>
      </c>
      <c r="X52" s="81">
        <v>0</v>
      </c>
      <c r="Y52" s="81">
        <v>2.6131899698549725</v>
      </c>
      <c r="Z52" s="81">
        <v>0.32023533138985127</v>
      </c>
      <c r="AA52" s="81">
        <v>49.032872349136568</v>
      </c>
      <c r="AB52" s="81">
        <v>7.5338221404781285</v>
      </c>
      <c r="AC52" s="81">
        <v>2.1691370706585746</v>
      </c>
      <c r="AD52" s="81">
        <v>792.40809083727402</v>
      </c>
      <c r="AE52" s="81">
        <v>100.87881461671302</v>
      </c>
      <c r="AF52" s="81">
        <v>1867.7495891093301</v>
      </c>
      <c r="AG52" s="81">
        <v>66.332860756494256</v>
      </c>
      <c r="AH52" s="81">
        <v>10.56944748629072</v>
      </c>
      <c r="AI52" s="81">
        <v>4.1370103400562241</v>
      </c>
      <c r="AJ52" s="81">
        <v>0.38593329445684627</v>
      </c>
      <c r="AK52" s="81">
        <v>324.19539602762194</v>
      </c>
      <c r="AL52" s="81">
        <v>2.9314617946428796</v>
      </c>
      <c r="AM52" s="81">
        <v>50.167465957208272</v>
      </c>
      <c r="AN52" s="81">
        <v>1.1495662926288635</v>
      </c>
      <c r="AO52" s="81">
        <v>45.216115702287127</v>
      </c>
      <c r="AP52" s="81">
        <v>35.889608275674156</v>
      </c>
      <c r="AQ52" s="81">
        <v>22.186329021587291</v>
      </c>
      <c r="AR52" s="81">
        <v>960.33461036217579</v>
      </c>
      <c r="AS52" s="81">
        <v>758.00185888762201</v>
      </c>
      <c r="AT52" s="81">
        <v>0</v>
      </c>
      <c r="AU52" s="81">
        <v>1882.2422180220985</v>
      </c>
      <c r="AV52" s="81">
        <v>12.781781924808477</v>
      </c>
      <c r="AW52" s="81">
        <v>82.744688647297508</v>
      </c>
      <c r="AX52" s="81">
        <v>8.9124983805557195E-2</v>
      </c>
      <c r="AY52" s="81">
        <v>1.6905608472178377</v>
      </c>
      <c r="AZ52" s="81">
        <v>3.7634517995418495</v>
      </c>
      <c r="BA52" s="81">
        <v>8.8939367796198682E-2</v>
      </c>
      <c r="BB52" s="81">
        <v>0</v>
      </c>
      <c r="BC52" s="81">
        <v>34.7614006185214</v>
      </c>
      <c r="BD52" s="81">
        <v>140.69110255611292</v>
      </c>
      <c r="BE52" s="81">
        <v>401.99998377389227</v>
      </c>
      <c r="BF52" s="81">
        <v>196.39698957680355</v>
      </c>
      <c r="BG52" s="81">
        <v>373.75013107429021</v>
      </c>
      <c r="BH52" s="81">
        <v>27.74998645607921</v>
      </c>
      <c r="BI52" s="81">
        <v>89.281073906074269</v>
      </c>
      <c r="BJ52" s="81">
        <v>14.897215730932349</v>
      </c>
      <c r="BK52" s="81">
        <v>139.87433882817092</v>
      </c>
      <c r="BL52" s="81">
        <v>3.7308975314113928</v>
      </c>
      <c r="BM52" s="81">
        <v>48.517480749696979</v>
      </c>
      <c r="BN52" s="81">
        <v>0</v>
      </c>
      <c r="BO52" s="81">
        <v>0</v>
      </c>
      <c r="BP52" s="129">
        <v>8840.4068818580436</v>
      </c>
      <c r="BQ52" s="81">
        <v>4128.4896068382604</v>
      </c>
      <c r="BR52" s="81">
        <v>29.750919190110448</v>
      </c>
      <c r="BS52" s="129">
        <v>4158.2405260283713</v>
      </c>
      <c r="BT52" s="81">
        <v>0</v>
      </c>
      <c r="BU52" s="81">
        <v>0</v>
      </c>
      <c r="BV52" s="129">
        <v>0</v>
      </c>
      <c r="BW52" s="81">
        <v>813.58365457514924</v>
      </c>
      <c r="BX52" s="129">
        <v>4971.8241806035203</v>
      </c>
      <c r="BY52" s="130">
        <v>13812.231062461564</v>
      </c>
      <c r="BZ52" s="107"/>
      <c r="CB52" s="87"/>
    </row>
    <row r="53" spans="1:80" ht="14.25" customHeight="1">
      <c r="A53" s="34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6.926289586154879</v>
      </c>
      <c r="BR53" s="81">
        <v>0</v>
      </c>
      <c r="BS53" s="129">
        <v>6.926289586154879</v>
      </c>
      <c r="BT53" s="81">
        <v>0</v>
      </c>
      <c r="BU53" s="81">
        <v>0</v>
      </c>
      <c r="BV53" s="129">
        <v>0</v>
      </c>
      <c r="BW53" s="81">
        <v>0.44475179835719203</v>
      </c>
      <c r="BX53" s="129">
        <v>7.371041384512071</v>
      </c>
      <c r="BY53" s="130">
        <v>7.371041384512071</v>
      </c>
      <c r="BZ53" s="107"/>
      <c r="CB53" s="87"/>
    </row>
    <row r="54" spans="1:80" s="24" customFormat="1" ht="14.25" customHeight="1">
      <c r="A54" s="34" t="s">
        <v>478</v>
      </c>
      <c r="B54" s="22" t="s">
        <v>66</v>
      </c>
      <c r="C54" s="90" t="s">
        <v>65</v>
      </c>
      <c r="D54" s="81">
        <v>0</v>
      </c>
      <c r="E54" s="81">
        <v>69.043046434882058</v>
      </c>
      <c r="F54" s="81">
        <v>3.3009152978512084</v>
      </c>
      <c r="G54" s="81">
        <v>52.039986119696664</v>
      </c>
      <c r="H54" s="81">
        <v>41.036662785940358</v>
      </c>
      <c r="I54" s="81">
        <v>493.65082485189879</v>
      </c>
      <c r="J54" s="81">
        <v>2.1450984418307266</v>
      </c>
      <c r="K54" s="81">
        <v>435.51285319568171</v>
      </c>
      <c r="L54" s="81">
        <v>7.7975798966630965</v>
      </c>
      <c r="M54" s="81">
        <v>2.1132443551954018E-2</v>
      </c>
      <c r="N54" s="81">
        <v>10.061277014380289</v>
      </c>
      <c r="O54" s="81">
        <v>17.432782541412706</v>
      </c>
      <c r="P54" s="81">
        <v>0.17304203936449736</v>
      </c>
      <c r="Q54" s="81">
        <v>11.163758148475338</v>
      </c>
      <c r="R54" s="81">
        <v>5.8351656629532275E-2</v>
      </c>
      <c r="S54" s="81">
        <v>8.4582661785644184</v>
      </c>
      <c r="T54" s="81">
        <v>11.985327466092381</v>
      </c>
      <c r="U54" s="81">
        <v>22.897458546695066</v>
      </c>
      <c r="V54" s="81">
        <v>126.42388360104901</v>
      </c>
      <c r="W54" s="81">
        <v>0</v>
      </c>
      <c r="X54" s="81">
        <v>0</v>
      </c>
      <c r="Y54" s="81">
        <v>18.580501066496073</v>
      </c>
      <c r="Z54" s="81">
        <v>2.7475676573749568</v>
      </c>
      <c r="AA54" s="81">
        <v>185.25122827293444</v>
      </c>
      <c r="AB54" s="81">
        <v>24.230300484405106</v>
      </c>
      <c r="AC54" s="81">
        <v>6.0767080413495398</v>
      </c>
      <c r="AD54" s="81">
        <v>835.73233216750634</v>
      </c>
      <c r="AE54" s="81">
        <v>149.53963672481589</v>
      </c>
      <c r="AF54" s="81">
        <v>1237.3797027650639</v>
      </c>
      <c r="AG54" s="81">
        <v>397.83910013266529</v>
      </c>
      <c r="AH54" s="81">
        <v>66.400122007894211</v>
      </c>
      <c r="AI54" s="81">
        <v>0.24329210356623443</v>
      </c>
      <c r="AJ54" s="81">
        <v>2.099288727951691</v>
      </c>
      <c r="AK54" s="81">
        <v>296.15239910682936</v>
      </c>
      <c r="AL54" s="81">
        <v>32.86532626135503</v>
      </c>
      <c r="AM54" s="81">
        <v>347.87516303770281</v>
      </c>
      <c r="AN54" s="81">
        <v>15.580925645767584</v>
      </c>
      <c r="AO54" s="81">
        <v>59.007051720302037</v>
      </c>
      <c r="AP54" s="81">
        <v>653.6069296205236</v>
      </c>
      <c r="AQ54" s="81">
        <v>179.03862970202397</v>
      </c>
      <c r="AR54" s="81">
        <v>1219.2410921598243</v>
      </c>
      <c r="AS54" s="81">
        <v>341.21496336753222</v>
      </c>
      <c r="AT54" s="81">
        <v>0</v>
      </c>
      <c r="AU54" s="84">
        <v>30.482954926894646</v>
      </c>
      <c r="AV54" s="81">
        <v>129.5791658589078</v>
      </c>
      <c r="AW54" s="81">
        <v>606.0498573275903</v>
      </c>
      <c r="AX54" s="81">
        <v>8.4846905768490686</v>
      </c>
      <c r="AY54" s="81">
        <v>160.94124315661097</v>
      </c>
      <c r="AZ54" s="81">
        <v>67.717864010139024</v>
      </c>
      <c r="BA54" s="81">
        <v>3.3902364532040083</v>
      </c>
      <c r="BB54" s="81">
        <v>1.8114368970893797</v>
      </c>
      <c r="BC54" s="81">
        <v>423.66904802255874</v>
      </c>
      <c r="BD54" s="81">
        <v>1704.9099436625145</v>
      </c>
      <c r="BE54" s="81">
        <v>147.81597679694195</v>
      </c>
      <c r="BF54" s="81">
        <v>76.098621965426744</v>
      </c>
      <c r="BG54" s="81">
        <v>2.917969653635899</v>
      </c>
      <c r="BH54" s="81">
        <v>0.21665174573959287</v>
      </c>
      <c r="BI54" s="81">
        <v>195.18216362789892</v>
      </c>
      <c r="BJ54" s="81">
        <v>13.101047942945858</v>
      </c>
      <c r="BK54" s="81">
        <v>74.552624034741143</v>
      </c>
      <c r="BL54" s="81">
        <v>41.322059927594516</v>
      </c>
      <c r="BM54" s="81">
        <v>429.02149446802713</v>
      </c>
      <c r="BN54" s="81">
        <v>0</v>
      </c>
      <c r="BO54" s="81">
        <v>0</v>
      </c>
      <c r="BP54" s="129">
        <v>11501.169558489852</v>
      </c>
      <c r="BQ54" s="81">
        <v>92123.037924738353</v>
      </c>
      <c r="BR54" s="81">
        <v>73.759783359909207</v>
      </c>
      <c r="BS54" s="129">
        <v>92196.797708098267</v>
      </c>
      <c r="BT54" s="81">
        <v>0</v>
      </c>
      <c r="BU54" s="81">
        <v>0</v>
      </c>
      <c r="BV54" s="129">
        <v>0</v>
      </c>
      <c r="BW54" s="81">
        <v>0</v>
      </c>
      <c r="BX54" s="129">
        <v>92196.797708098267</v>
      </c>
      <c r="BY54" s="130">
        <v>103697.96726658812</v>
      </c>
      <c r="BZ54" s="80"/>
      <c r="CA54" s="79"/>
      <c r="CB54" s="86"/>
    </row>
    <row r="55" spans="1:80" ht="14.25" customHeight="1">
      <c r="A55" s="34" t="s">
        <v>479</v>
      </c>
      <c r="B55" s="22" t="s">
        <v>380</v>
      </c>
      <c r="C55" s="90" t="s">
        <v>150</v>
      </c>
      <c r="D55" s="81">
        <v>0</v>
      </c>
      <c r="E55" s="81">
        <v>25.841094787986986</v>
      </c>
      <c r="F55" s="81">
        <v>25.63818088532561</v>
      </c>
      <c r="G55" s="81">
        <v>41.765421662836403</v>
      </c>
      <c r="H55" s="81">
        <v>232.61638022553288</v>
      </c>
      <c r="I55" s="81">
        <v>141.26005014106653</v>
      </c>
      <c r="J55" s="81">
        <v>0.18930720292703146</v>
      </c>
      <c r="K55" s="81">
        <v>77.802386592619712</v>
      </c>
      <c r="L55" s="81">
        <v>1.4404351281617043</v>
      </c>
      <c r="M55" s="81">
        <v>0.85142093338686442</v>
      </c>
      <c r="N55" s="81">
        <v>6.0830694840278143</v>
      </c>
      <c r="O55" s="81">
        <v>36.094249553480857</v>
      </c>
      <c r="P55" s="81">
        <v>9.5403530494584769E-3</v>
      </c>
      <c r="Q55" s="81">
        <v>5.7358918189091224</v>
      </c>
      <c r="R55" s="81">
        <v>1.4126043706641708E-2</v>
      </c>
      <c r="S55" s="81">
        <v>8.7176484660499973</v>
      </c>
      <c r="T55" s="81">
        <v>0</v>
      </c>
      <c r="U55" s="81">
        <v>9.007177655245922</v>
      </c>
      <c r="V55" s="81">
        <v>0</v>
      </c>
      <c r="W55" s="81">
        <v>0</v>
      </c>
      <c r="X55" s="81">
        <v>0</v>
      </c>
      <c r="Y55" s="81">
        <v>3.9689909500429543</v>
      </c>
      <c r="Z55" s="81">
        <v>4.2900003961446824</v>
      </c>
      <c r="AA55" s="81">
        <v>519.41411288591689</v>
      </c>
      <c r="AB55" s="81">
        <v>79.268770364018152</v>
      </c>
      <c r="AC55" s="81">
        <v>2.5242675714205904</v>
      </c>
      <c r="AD55" s="81">
        <v>2006.5129744987216</v>
      </c>
      <c r="AE55" s="81">
        <v>596.5012662288766</v>
      </c>
      <c r="AF55" s="81">
        <v>2973.2493231457602</v>
      </c>
      <c r="AG55" s="81">
        <v>1846.7959428389743</v>
      </c>
      <c r="AH55" s="81">
        <v>1668.3571562578659</v>
      </c>
      <c r="AI55" s="81">
        <v>1.4259606777589158</v>
      </c>
      <c r="AJ55" s="81">
        <v>1.8352467733661082</v>
      </c>
      <c r="AK55" s="81">
        <v>664.83462439104323</v>
      </c>
      <c r="AL55" s="81">
        <v>17.458969044621689</v>
      </c>
      <c r="AM55" s="81">
        <v>161.69229689907607</v>
      </c>
      <c r="AN55" s="81">
        <v>11.393831794604509</v>
      </c>
      <c r="AO55" s="81">
        <v>248.06845207181061</v>
      </c>
      <c r="AP55" s="81">
        <v>528.60742447032681</v>
      </c>
      <c r="AQ55" s="81">
        <v>54.573349378613258</v>
      </c>
      <c r="AR55" s="81">
        <v>892.60188701507946</v>
      </c>
      <c r="AS55" s="81">
        <v>175.80502074303581</v>
      </c>
      <c r="AT55" s="81">
        <v>0</v>
      </c>
      <c r="AU55" s="81">
        <v>22.60340824462612</v>
      </c>
      <c r="AV55" s="81">
        <v>141.76483569193942</v>
      </c>
      <c r="AW55" s="81">
        <v>2993.6733184943992</v>
      </c>
      <c r="AX55" s="81">
        <v>4.371844886156472</v>
      </c>
      <c r="AY55" s="81">
        <v>82.927025386846068</v>
      </c>
      <c r="AZ55" s="81">
        <v>4.1403453817412021</v>
      </c>
      <c r="BA55" s="81">
        <v>2.5473211398899078</v>
      </c>
      <c r="BB55" s="81">
        <v>0</v>
      </c>
      <c r="BC55" s="81">
        <v>397.92296974918793</v>
      </c>
      <c r="BD55" s="81">
        <v>414.09895753875207</v>
      </c>
      <c r="BE55" s="81">
        <v>22.904213549406911</v>
      </c>
      <c r="BF55" s="81">
        <v>6.5399623228661738</v>
      </c>
      <c r="BG55" s="81">
        <v>8.7224011567743815</v>
      </c>
      <c r="BH55" s="81">
        <v>0.64761586375703006</v>
      </c>
      <c r="BI55" s="81">
        <v>282.28287025424675</v>
      </c>
      <c r="BJ55" s="81">
        <v>42.942464326120096</v>
      </c>
      <c r="BK55" s="81">
        <v>299.7565181855195</v>
      </c>
      <c r="BL55" s="81">
        <v>23.168630356546412</v>
      </c>
      <c r="BM55" s="81">
        <v>1.649865453276711</v>
      </c>
      <c r="BN55" s="81">
        <v>0</v>
      </c>
      <c r="BO55" s="81">
        <v>0</v>
      </c>
      <c r="BP55" s="129">
        <v>17824.910817313441</v>
      </c>
      <c r="BQ55" s="81">
        <v>68.115203616325758</v>
      </c>
      <c r="BR55" s="81">
        <v>0</v>
      </c>
      <c r="BS55" s="129">
        <v>68.115203616325758</v>
      </c>
      <c r="BT55" s="81">
        <v>0</v>
      </c>
      <c r="BU55" s="81">
        <v>0</v>
      </c>
      <c r="BV55" s="129">
        <v>0</v>
      </c>
      <c r="BW55" s="81">
        <v>23439.639074139668</v>
      </c>
      <c r="BX55" s="129">
        <v>23507.754277755994</v>
      </c>
      <c r="BY55" s="130">
        <v>41332.665095069431</v>
      </c>
      <c r="BZ55" s="107"/>
      <c r="CB55" s="87"/>
    </row>
    <row r="56" spans="1:80" ht="14.25" customHeight="1">
      <c r="A56" s="34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156.3686140100732</v>
      </c>
      <c r="H56" s="81">
        <v>318.88968450090874</v>
      </c>
      <c r="I56" s="81">
        <v>293.00983379313629</v>
      </c>
      <c r="J56" s="81">
        <v>0.49529988942665087</v>
      </c>
      <c r="K56" s="81">
        <v>36.588473051364097</v>
      </c>
      <c r="L56" s="81">
        <v>35.760556047148263</v>
      </c>
      <c r="M56" s="81">
        <v>0</v>
      </c>
      <c r="N56" s="81">
        <v>0.24674421829830429</v>
      </c>
      <c r="O56" s="81">
        <v>0</v>
      </c>
      <c r="P56" s="81">
        <v>4.4537437078531063E-2</v>
      </c>
      <c r="Q56" s="81">
        <v>9.2750403212067525</v>
      </c>
      <c r="R56" s="81">
        <v>0</v>
      </c>
      <c r="S56" s="81">
        <v>2.0407511818102955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12.716387959788319</v>
      </c>
      <c r="Z56" s="81">
        <v>1.4856813994906573</v>
      </c>
      <c r="AA56" s="81">
        <v>0</v>
      </c>
      <c r="AB56" s="81">
        <v>42.764235597871121</v>
      </c>
      <c r="AC56" s="81">
        <v>0.8221770165009552</v>
      </c>
      <c r="AD56" s="81">
        <v>16829.985177445786</v>
      </c>
      <c r="AE56" s="81">
        <v>202.95635458162607</v>
      </c>
      <c r="AF56" s="81">
        <v>1564.4090820256251</v>
      </c>
      <c r="AG56" s="81">
        <v>18.483081932989101</v>
      </c>
      <c r="AH56" s="81">
        <v>42.709557648512579</v>
      </c>
      <c r="AI56" s="81">
        <v>0</v>
      </c>
      <c r="AJ56" s="81">
        <v>11.453652593272444</v>
      </c>
      <c r="AK56" s="81">
        <v>458.96034540329356</v>
      </c>
      <c r="AL56" s="81">
        <v>0</v>
      </c>
      <c r="AM56" s="81">
        <v>22.57378644448012</v>
      </c>
      <c r="AN56" s="81">
        <v>7.9129252337645148</v>
      </c>
      <c r="AO56" s="81">
        <v>696.8598362567144</v>
      </c>
      <c r="AP56" s="81">
        <v>260.38569536598919</v>
      </c>
      <c r="AQ56" s="81">
        <v>39.082691749775123</v>
      </c>
      <c r="AR56" s="81">
        <v>5566.0610355147228</v>
      </c>
      <c r="AS56" s="81">
        <v>1097.1594855296023</v>
      </c>
      <c r="AT56" s="81">
        <v>0</v>
      </c>
      <c r="AU56" s="81">
        <v>36.100958013735188</v>
      </c>
      <c r="AV56" s="81">
        <v>175.57841646446604</v>
      </c>
      <c r="AW56" s="81">
        <v>10041.460324271011</v>
      </c>
      <c r="AX56" s="81">
        <v>7.6140092368325094</v>
      </c>
      <c r="AY56" s="81">
        <v>144.42579811498845</v>
      </c>
      <c r="AZ56" s="81">
        <v>30.602953539416735</v>
      </c>
      <c r="BA56" s="81">
        <v>0.27682388281112724</v>
      </c>
      <c r="BB56" s="81">
        <v>0</v>
      </c>
      <c r="BC56" s="81">
        <v>888.30482350660225</v>
      </c>
      <c r="BD56" s="81">
        <v>867.55678961120907</v>
      </c>
      <c r="BE56" s="81">
        <v>120.48394760453434</v>
      </c>
      <c r="BF56" s="81">
        <v>39.106411726746785</v>
      </c>
      <c r="BG56" s="81">
        <v>54.060626046176125</v>
      </c>
      <c r="BH56" s="81">
        <v>4.0137002200218115</v>
      </c>
      <c r="BI56" s="81">
        <v>1071.9952483558079</v>
      </c>
      <c r="BJ56" s="81">
        <v>225.62970536753357</v>
      </c>
      <c r="BK56" s="81">
        <v>852.31871431863112</v>
      </c>
      <c r="BL56" s="81">
        <v>29.021054524695316</v>
      </c>
      <c r="BM56" s="81">
        <v>1.077942972729238</v>
      </c>
      <c r="BN56" s="81">
        <v>0</v>
      </c>
      <c r="BO56" s="81">
        <v>0</v>
      </c>
      <c r="BP56" s="129">
        <v>42319.128971928199</v>
      </c>
      <c r="BQ56" s="81">
        <v>2789.1279222096332</v>
      </c>
      <c r="BR56" s="81">
        <v>36.255350590535983</v>
      </c>
      <c r="BS56" s="129">
        <v>2825.3832728001694</v>
      </c>
      <c r="BT56" s="81">
        <v>18.287234206717756</v>
      </c>
      <c r="BU56" s="81">
        <v>0</v>
      </c>
      <c r="BV56" s="129">
        <v>18.287234206717756</v>
      </c>
      <c r="BW56" s="81">
        <v>19532.354488749897</v>
      </c>
      <c r="BX56" s="129">
        <v>22376.024995756783</v>
      </c>
      <c r="BY56" s="130">
        <v>64695.153967684979</v>
      </c>
      <c r="BZ56" s="107"/>
      <c r="CB56" s="87"/>
    </row>
    <row r="57" spans="1:80" ht="14.25" customHeight="1">
      <c r="A57" s="34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8.0588471068190426</v>
      </c>
      <c r="H57" s="81">
        <v>2.6382540084256335E-3</v>
      </c>
      <c r="I57" s="81">
        <v>4.0215740282078388E-2</v>
      </c>
      <c r="J57" s="81">
        <v>1.0261876216950609</v>
      </c>
      <c r="K57" s="81">
        <v>3.2764725539569057E-4</v>
      </c>
      <c r="L57" s="81">
        <v>1.0938544998809702E-3</v>
      </c>
      <c r="M57" s="81">
        <v>0</v>
      </c>
      <c r="N57" s="81">
        <v>8.7997903049465059E-5</v>
      </c>
      <c r="O57" s="81">
        <v>0</v>
      </c>
      <c r="P57" s="81">
        <v>3.7123138075754296E-7</v>
      </c>
      <c r="Q57" s="81">
        <v>2.1885820234998452E-2</v>
      </c>
      <c r="R57" s="81">
        <v>0</v>
      </c>
      <c r="S57" s="81">
        <v>2.0377704760925786E-4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4.9336158322818678E-5</v>
      </c>
      <c r="Z57" s="81">
        <v>6.8902426374050979E-4</v>
      </c>
      <c r="AA57" s="81">
        <v>38.543893810446392</v>
      </c>
      <c r="AB57" s="81">
        <v>0</v>
      </c>
      <c r="AC57" s="81">
        <v>1.9406055449360738E-4</v>
      </c>
      <c r="AD57" s="81">
        <v>143.48144853215987</v>
      </c>
      <c r="AE57" s="81">
        <v>31.220108970225187</v>
      </c>
      <c r="AF57" s="81">
        <v>158.24998854242392</v>
      </c>
      <c r="AG57" s="81">
        <v>15.147454620552256</v>
      </c>
      <c r="AH57" s="81">
        <v>1.0741828876344827E-2</v>
      </c>
      <c r="AI57" s="81">
        <v>0</v>
      </c>
      <c r="AJ57" s="81">
        <v>2.4475103637614693E-3</v>
      </c>
      <c r="AK57" s="81">
        <v>0.12624605236475187</v>
      </c>
      <c r="AL57" s="81">
        <v>0</v>
      </c>
      <c r="AM57" s="81">
        <v>6.5436040242522649E-3</v>
      </c>
      <c r="AN57" s="81">
        <v>2.9142894880223938E-3</v>
      </c>
      <c r="AO57" s="81">
        <v>41.398705960638004</v>
      </c>
      <c r="AP57" s="81">
        <v>0.15880960105191219</v>
      </c>
      <c r="AQ57" s="81">
        <v>6.6495449494109196E-2</v>
      </c>
      <c r="AR57" s="81">
        <v>1.8551492723665357</v>
      </c>
      <c r="AS57" s="81">
        <v>0.46571695967112009</v>
      </c>
      <c r="AT57" s="81">
        <v>0</v>
      </c>
      <c r="AU57" s="81">
        <v>8.0649874116049697E-3</v>
      </c>
      <c r="AV57" s="81">
        <v>9.8377324477922983</v>
      </c>
      <c r="AW57" s="81">
        <v>17.569864457176248</v>
      </c>
      <c r="AX57" s="81">
        <v>0.16263897971410182</v>
      </c>
      <c r="AY57" s="81">
        <v>3.0850057929432571</v>
      </c>
      <c r="AZ57" s="81">
        <v>1.2321976059543047E-3</v>
      </c>
      <c r="BA57" s="81">
        <v>5.2988474194241731E-6</v>
      </c>
      <c r="BB57" s="81">
        <v>0</v>
      </c>
      <c r="BC57" s="81">
        <v>0.24792706598657754</v>
      </c>
      <c r="BD57" s="81">
        <v>7.3820281831906422</v>
      </c>
      <c r="BE57" s="81">
        <v>0.2290767965119862</v>
      </c>
      <c r="BF57" s="81">
        <v>0.10273452253718941</v>
      </c>
      <c r="BG57" s="81">
        <v>0.16400272815226813</v>
      </c>
      <c r="BH57" s="81">
        <v>7.0338499712409358E-3</v>
      </c>
      <c r="BI57" s="81">
        <v>2.7634504388686225</v>
      </c>
      <c r="BJ57" s="81">
        <v>5.0833600387344788E-2</v>
      </c>
      <c r="BK57" s="81">
        <v>4.693184487419372</v>
      </c>
      <c r="BL57" s="81">
        <v>224.77027857869922</v>
      </c>
      <c r="BM57" s="81">
        <v>2.3787051234421431E-4</v>
      </c>
      <c r="BN57" s="81">
        <v>0</v>
      </c>
      <c r="BO57" s="81">
        <v>0</v>
      </c>
      <c r="BP57" s="129">
        <v>710.96441789982759</v>
      </c>
      <c r="BQ57" s="81">
        <v>0</v>
      </c>
      <c r="BR57" s="81">
        <v>310.89403400602276</v>
      </c>
      <c r="BS57" s="129">
        <v>310.89403400602276</v>
      </c>
      <c r="BT57" s="81">
        <v>0</v>
      </c>
      <c r="BU57" s="81">
        <v>0</v>
      </c>
      <c r="BV57" s="129">
        <v>0</v>
      </c>
      <c r="BW57" s="81">
        <v>133.1505546873509</v>
      </c>
      <c r="BX57" s="129">
        <v>444.04458869337367</v>
      </c>
      <c r="BY57" s="130">
        <v>1155.0090065932013</v>
      </c>
      <c r="BZ57" s="107"/>
      <c r="CB57" s="87"/>
    </row>
    <row r="58" spans="1:80" ht="14.25" customHeight="1">
      <c r="A58" s="34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14.330130990943447</v>
      </c>
      <c r="G58" s="81">
        <v>38.817391258643795</v>
      </c>
      <c r="H58" s="81">
        <v>318.61984635997698</v>
      </c>
      <c r="I58" s="81">
        <v>70.495195208286646</v>
      </c>
      <c r="J58" s="81">
        <v>2.4935274823147111</v>
      </c>
      <c r="K58" s="81">
        <v>2.0617459045917159</v>
      </c>
      <c r="L58" s="81">
        <v>1.8902962997719284</v>
      </c>
      <c r="M58" s="81">
        <v>0</v>
      </c>
      <c r="N58" s="81">
        <v>0.5469356963295281</v>
      </c>
      <c r="O58" s="81">
        <v>0</v>
      </c>
      <c r="P58" s="81">
        <v>2.4214560833780404E-3</v>
      </c>
      <c r="Q58" s="81">
        <v>0.7642760321441584</v>
      </c>
      <c r="R58" s="81">
        <v>0</v>
      </c>
      <c r="S58" s="81">
        <v>1.4096749556404946</v>
      </c>
      <c r="T58" s="81">
        <v>0</v>
      </c>
      <c r="U58" s="81">
        <v>36.944524423213075</v>
      </c>
      <c r="V58" s="81">
        <v>0</v>
      </c>
      <c r="W58" s="81">
        <v>0</v>
      </c>
      <c r="X58" s="81">
        <v>0</v>
      </c>
      <c r="Y58" s="81">
        <v>4.7317813582493917</v>
      </c>
      <c r="Z58" s="81">
        <v>0.31382363542933039</v>
      </c>
      <c r="AA58" s="81">
        <v>136.67131987998158</v>
      </c>
      <c r="AB58" s="81">
        <v>22.296133979435567</v>
      </c>
      <c r="AC58" s="81">
        <v>4.1212847871529386</v>
      </c>
      <c r="AD58" s="81">
        <v>176.43057304904448</v>
      </c>
      <c r="AE58" s="81">
        <v>232.08069256848782</v>
      </c>
      <c r="AF58" s="81">
        <v>1224.0034949403307</v>
      </c>
      <c r="AG58" s="81">
        <v>110.36002460618374</v>
      </c>
      <c r="AH58" s="81">
        <v>8.704555902842193</v>
      </c>
      <c r="AI58" s="81">
        <v>1.7333651250910047</v>
      </c>
      <c r="AJ58" s="81">
        <v>2.250163910700794</v>
      </c>
      <c r="AK58" s="81">
        <v>181.21666349586468</v>
      </c>
      <c r="AL58" s="81">
        <v>38.904789212204413</v>
      </c>
      <c r="AM58" s="81">
        <v>49.573504700402154</v>
      </c>
      <c r="AN58" s="81">
        <v>12.295739526392467</v>
      </c>
      <c r="AO58" s="81">
        <v>515.23851667049632</v>
      </c>
      <c r="AP58" s="81">
        <v>2343.2539835567295</v>
      </c>
      <c r="AQ58" s="81">
        <v>13.93111619703107</v>
      </c>
      <c r="AR58" s="81">
        <v>1093.391380085289</v>
      </c>
      <c r="AS58" s="81">
        <v>215.59340793809764</v>
      </c>
      <c r="AT58" s="81">
        <v>0</v>
      </c>
      <c r="AU58" s="81">
        <v>109.56159092450386</v>
      </c>
      <c r="AV58" s="81">
        <v>50.391675932952715</v>
      </c>
      <c r="AW58" s="81">
        <v>175.08402814876143</v>
      </c>
      <c r="AX58" s="81">
        <v>3.8584415756365256</v>
      </c>
      <c r="AY58" s="81">
        <v>73.188571605013053</v>
      </c>
      <c r="AZ58" s="81">
        <v>1.8446718395427142</v>
      </c>
      <c r="BA58" s="81">
        <v>0.82239749741860568</v>
      </c>
      <c r="BB58" s="81">
        <v>0</v>
      </c>
      <c r="BC58" s="81">
        <v>270.1872696766556</v>
      </c>
      <c r="BD58" s="81">
        <v>234.80810544132851</v>
      </c>
      <c r="BE58" s="81">
        <v>27.246380961457106</v>
      </c>
      <c r="BF58" s="81">
        <v>8.3498760004200641</v>
      </c>
      <c r="BG58" s="81">
        <v>10.882704525977495</v>
      </c>
      <c r="BH58" s="81">
        <v>0.80801283556302017</v>
      </c>
      <c r="BI58" s="81">
        <v>227.736777638793</v>
      </c>
      <c r="BJ58" s="81">
        <v>55.927665287927674</v>
      </c>
      <c r="BK58" s="81">
        <v>201.66416314538458</v>
      </c>
      <c r="BL58" s="81">
        <v>5.0401635835823191</v>
      </c>
      <c r="BM58" s="81">
        <v>87.271715969111341</v>
      </c>
      <c r="BN58" s="81">
        <v>0</v>
      </c>
      <c r="BO58" s="81">
        <v>0</v>
      </c>
      <c r="BP58" s="129">
        <v>8420.146493783408</v>
      </c>
      <c r="BQ58" s="81">
        <v>0</v>
      </c>
      <c r="BR58" s="81">
        <v>23.119814775605406</v>
      </c>
      <c r="BS58" s="129">
        <v>23.119814775605406</v>
      </c>
      <c r="BT58" s="81">
        <v>14.57707140914381</v>
      </c>
      <c r="BU58" s="81">
        <v>0</v>
      </c>
      <c r="BV58" s="129">
        <v>14.57707140914381</v>
      </c>
      <c r="BW58" s="81">
        <v>1112.0137780169612</v>
      </c>
      <c r="BX58" s="129">
        <v>1149.7106642017104</v>
      </c>
      <c r="BY58" s="130">
        <v>9569.8571579851177</v>
      </c>
      <c r="BZ58" s="107"/>
      <c r="CB58" s="87"/>
    </row>
    <row r="59" spans="1:80" ht="14.25" customHeight="1">
      <c r="A59" s="34" t="s">
        <v>483</v>
      </c>
      <c r="B59" s="22" t="s">
        <v>350</v>
      </c>
      <c r="C59" s="90" t="s">
        <v>154</v>
      </c>
      <c r="D59" s="81">
        <v>912.85820908088294</v>
      </c>
      <c r="E59" s="81">
        <v>0</v>
      </c>
      <c r="F59" s="81">
        <v>0.56491642363716177</v>
      </c>
      <c r="G59" s="81">
        <v>5.3380616969106791</v>
      </c>
      <c r="H59" s="81">
        <v>8.5671576076701612</v>
      </c>
      <c r="I59" s="81">
        <v>17.106205773319687</v>
      </c>
      <c r="J59" s="81">
        <v>0.85999186044430675</v>
      </c>
      <c r="K59" s="81">
        <v>2.6614675907483814</v>
      </c>
      <c r="L59" s="81">
        <v>3.781809297323353</v>
      </c>
      <c r="M59" s="81">
        <v>0</v>
      </c>
      <c r="N59" s="81">
        <v>3.8961237035889176</v>
      </c>
      <c r="O59" s="81">
        <v>0</v>
      </c>
      <c r="P59" s="81">
        <v>2.5088671568994945E-2</v>
      </c>
      <c r="Q59" s="81">
        <v>1.9980575360235855</v>
      </c>
      <c r="R59" s="81">
        <v>1.1389227889418325E-2</v>
      </c>
      <c r="S59" s="81">
        <v>0.8795090992507969</v>
      </c>
      <c r="T59" s="81">
        <v>4.9864894093944899E-3</v>
      </c>
      <c r="U59" s="81">
        <v>8.2575407507019083</v>
      </c>
      <c r="V59" s="81">
        <v>0.32691096097673678</v>
      </c>
      <c r="W59" s="81">
        <v>0</v>
      </c>
      <c r="X59" s="81">
        <v>0</v>
      </c>
      <c r="Y59" s="81">
        <v>0.91651308667116882</v>
      </c>
      <c r="Z59" s="81">
        <v>0.30861036950672632</v>
      </c>
      <c r="AA59" s="81">
        <v>94.012505462324981</v>
      </c>
      <c r="AB59" s="81">
        <v>22.574905393885807</v>
      </c>
      <c r="AC59" s="81">
        <v>0.95240430644774077</v>
      </c>
      <c r="AD59" s="81">
        <v>93.715884690469267</v>
      </c>
      <c r="AE59" s="81">
        <v>8.8366667683537248</v>
      </c>
      <c r="AF59" s="81">
        <v>20.191880689239849</v>
      </c>
      <c r="AG59" s="81">
        <v>13.505675546808856</v>
      </c>
      <c r="AH59" s="81">
        <v>2.190641825894958</v>
      </c>
      <c r="AI59" s="81">
        <v>0</v>
      </c>
      <c r="AJ59" s="81">
        <v>0.21289240462662554</v>
      </c>
      <c r="AK59" s="81">
        <v>16.421668135530837</v>
      </c>
      <c r="AL59" s="81">
        <v>0.49984227861161962</v>
      </c>
      <c r="AM59" s="81">
        <v>17.219968430917554</v>
      </c>
      <c r="AN59" s="81">
        <v>3.7906410059972098</v>
      </c>
      <c r="AO59" s="81">
        <v>13.640130999971007</v>
      </c>
      <c r="AP59" s="81">
        <v>52.105523789024005</v>
      </c>
      <c r="AQ59" s="81">
        <v>0.71090561231916272</v>
      </c>
      <c r="AR59" s="81">
        <v>103.76536395155162</v>
      </c>
      <c r="AS59" s="81">
        <v>20.450473483676674</v>
      </c>
      <c r="AT59" s="81">
        <v>0</v>
      </c>
      <c r="AU59" s="81">
        <v>3.0114306242972138</v>
      </c>
      <c r="AV59" s="81">
        <v>12.090451524675551</v>
      </c>
      <c r="AW59" s="81">
        <v>178.17233932501904</v>
      </c>
      <c r="AX59" s="81">
        <v>0.16936417504366399</v>
      </c>
      <c r="AY59" s="81">
        <v>3.2792753625741544</v>
      </c>
      <c r="AZ59" s="81">
        <v>0.62460167439693115</v>
      </c>
      <c r="BA59" s="81">
        <v>8.7316984670966721E-6</v>
      </c>
      <c r="BB59" s="81">
        <v>0.86596439618769017</v>
      </c>
      <c r="BC59" s="81">
        <v>30.07199679291368</v>
      </c>
      <c r="BD59" s="81">
        <v>59.04719884138818</v>
      </c>
      <c r="BE59" s="81">
        <v>3.4920191923998822</v>
      </c>
      <c r="BF59" s="81">
        <v>0.78172642587153196</v>
      </c>
      <c r="BG59" s="81">
        <v>1.0833285376892374</v>
      </c>
      <c r="BH59" s="81">
        <v>7.6065005976210853E-2</v>
      </c>
      <c r="BI59" s="81">
        <v>20.139383497360075</v>
      </c>
      <c r="BJ59" s="81">
        <v>4.465270034341378</v>
      </c>
      <c r="BK59" s="81">
        <v>15.905667864210411</v>
      </c>
      <c r="BL59" s="81">
        <v>7.0234096865871343E-2</v>
      </c>
      <c r="BM59" s="81">
        <v>21.489286986882309</v>
      </c>
      <c r="BN59" s="81">
        <v>0</v>
      </c>
      <c r="BO59" s="81">
        <v>0</v>
      </c>
      <c r="BP59" s="129">
        <v>1807.996137091968</v>
      </c>
      <c r="BQ59" s="81">
        <v>1335.5200138047999</v>
      </c>
      <c r="BR59" s="81">
        <v>798.17388836896475</v>
      </c>
      <c r="BS59" s="129">
        <v>2133.6939021737644</v>
      </c>
      <c r="BT59" s="81">
        <v>4.1379665889733541</v>
      </c>
      <c r="BU59" s="81">
        <v>0</v>
      </c>
      <c r="BV59" s="129">
        <v>4.1379665889733541</v>
      </c>
      <c r="BW59" s="81">
        <v>3733.5092213212738</v>
      </c>
      <c r="BX59" s="129">
        <v>5871.3410900840117</v>
      </c>
      <c r="BY59" s="130">
        <v>7679.3372271759799</v>
      </c>
      <c r="BZ59" s="107"/>
      <c r="CB59" s="87"/>
    </row>
    <row r="60" spans="1:80" ht="14.25" customHeight="1">
      <c r="A60" s="34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60.435799087761112</v>
      </c>
      <c r="H60" s="81">
        <v>8.366805712653111</v>
      </c>
      <c r="I60" s="81">
        <v>37.294214555386205</v>
      </c>
      <c r="J60" s="81">
        <v>7.7996933314113365E-2</v>
      </c>
      <c r="K60" s="81">
        <v>1.0239792988361001</v>
      </c>
      <c r="L60" s="81">
        <v>0.19665176617135624</v>
      </c>
      <c r="M60" s="81">
        <v>0</v>
      </c>
      <c r="N60" s="81">
        <v>0.26692990059434518</v>
      </c>
      <c r="O60" s="81">
        <v>0</v>
      </c>
      <c r="P60" s="81">
        <v>1.5509555954395392E-2</v>
      </c>
      <c r="Q60" s="81">
        <v>0.3462117943920931</v>
      </c>
      <c r="R60" s="81">
        <v>0</v>
      </c>
      <c r="S60" s="81">
        <v>2.8251014071078115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0.37943736610969642</v>
      </c>
      <c r="Z60" s="81">
        <v>0.41928056533222008</v>
      </c>
      <c r="AA60" s="81">
        <v>2.0630190719358272</v>
      </c>
      <c r="AB60" s="81">
        <v>0</v>
      </c>
      <c r="AC60" s="81">
        <v>0.92668063185112426</v>
      </c>
      <c r="AD60" s="81">
        <v>261.75360505652111</v>
      </c>
      <c r="AE60" s="81">
        <v>4.7576663380665352</v>
      </c>
      <c r="AF60" s="81">
        <v>914.78334398472225</v>
      </c>
      <c r="AG60" s="81">
        <v>8.0962371601755727</v>
      </c>
      <c r="AH60" s="81">
        <v>50.642602987113285</v>
      </c>
      <c r="AI60" s="81">
        <v>0</v>
      </c>
      <c r="AJ60" s="81">
        <v>0.73579777660872925</v>
      </c>
      <c r="AK60" s="81">
        <v>54.206707581866254</v>
      </c>
      <c r="AL60" s="81">
        <v>0</v>
      </c>
      <c r="AM60" s="81">
        <v>9.7239731220071661</v>
      </c>
      <c r="AN60" s="81">
        <v>0.52325491374215782</v>
      </c>
      <c r="AO60" s="81">
        <v>14.683412421782261</v>
      </c>
      <c r="AP60" s="81">
        <v>0.57298599301622177</v>
      </c>
      <c r="AQ60" s="81">
        <v>10.688806584629372</v>
      </c>
      <c r="AR60" s="81">
        <v>143.23003747876223</v>
      </c>
      <c r="AS60" s="81">
        <v>43.839710626464608</v>
      </c>
      <c r="AT60" s="81">
        <v>0</v>
      </c>
      <c r="AU60" s="81">
        <v>0.88955143375640877</v>
      </c>
      <c r="AV60" s="81">
        <v>6.6988291418452803</v>
      </c>
      <c r="AW60" s="81">
        <v>21.74847930697554</v>
      </c>
      <c r="AX60" s="81">
        <v>0.38283750882476764</v>
      </c>
      <c r="AY60" s="81">
        <v>7.2618257600761531</v>
      </c>
      <c r="AZ60" s="81">
        <v>0.19974109431014017</v>
      </c>
      <c r="BA60" s="81">
        <v>8.3045202867345225E-3</v>
      </c>
      <c r="BB60" s="81">
        <v>0</v>
      </c>
      <c r="BC60" s="81">
        <v>106.45330856552651</v>
      </c>
      <c r="BD60" s="81">
        <v>15.600464003026094</v>
      </c>
      <c r="BE60" s="81">
        <v>52.645183374867557</v>
      </c>
      <c r="BF60" s="81">
        <v>6.7391288409683545</v>
      </c>
      <c r="BG60" s="81">
        <v>7.3170358627246468E-2</v>
      </c>
      <c r="BH60" s="81">
        <v>5.4327110335888138E-3</v>
      </c>
      <c r="BI60" s="81">
        <v>21.491504908703746</v>
      </c>
      <c r="BJ60" s="81">
        <v>5.1590059771540311</v>
      </c>
      <c r="BK60" s="81">
        <v>64.027440348551778</v>
      </c>
      <c r="BL60" s="81">
        <v>1.4682392877425305</v>
      </c>
      <c r="BM60" s="81">
        <v>0.23619217437033255</v>
      </c>
      <c r="BN60" s="81">
        <v>0</v>
      </c>
      <c r="BO60" s="81">
        <v>0</v>
      </c>
      <c r="BP60" s="129">
        <v>1943.9643989895244</v>
      </c>
      <c r="BQ60" s="81">
        <v>3047.3442820859927</v>
      </c>
      <c r="BR60" s="81">
        <v>0</v>
      </c>
      <c r="BS60" s="129">
        <v>3047.3442820859927</v>
      </c>
      <c r="BT60" s="81">
        <v>0</v>
      </c>
      <c r="BU60" s="81">
        <v>0</v>
      </c>
      <c r="BV60" s="129">
        <v>0</v>
      </c>
      <c r="BW60" s="81">
        <v>4055.0737766293414</v>
      </c>
      <c r="BX60" s="129">
        <v>7102.4180587153342</v>
      </c>
      <c r="BY60" s="130">
        <v>9046.3824577048581</v>
      </c>
      <c r="BZ60" s="107"/>
      <c r="CB60" s="87"/>
    </row>
    <row r="61" spans="1:80" ht="14.25" customHeight="1">
      <c r="A61" s="34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11.840264641195612</v>
      </c>
      <c r="H61" s="81">
        <v>0.94238458186841334</v>
      </c>
      <c r="I61" s="81">
        <v>2.4951403165320447</v>
      </c>
      <c r="J61" s="81">
        <v>9.1125188862700474E-4</v>
      </c>
      <c r="K61" s="81">
        <v>0.11814776148667157</v>
      </c>
      <c r="L61" s="81">
        <v>0.25066985226401717</v>
      </c>
      <c r="M61" s="81">
        <v>0</v>
      </c>
      <c r="N61" s="81">
        <v>2.0386848135413992E-2</v>
      </c>
      <c r="O61" s="81">
        <v>0</v>
      </c>
      <c r="P61" s="81">
        <v>1.2805723033470609E-4</v>
      </c>
      <c r="Q61" s="81">
        <v>2.8834330710064962E-3</v>
      </c>
      <c r="R61" s="81">
        <v>0</v>
      </c>
      <c r="S61" s="81">
        <v>1.0439034578224633E-2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1.2882888882746055E-2</v>
      </c>
      <c r="Z61" s="81">
        <v>0.12337410213368401</v>
      </c>
      <c r="AA61" s="81">
        <v>0.81605718490830537</v>
      </c>
      <c r="AB61" s="81">
        <v>0</v>
      </c>
      <c r="AC61" s="81">
        <v>6.8335900434082136E-2</v>
      </c>
      <c r="AD61" s="81">
        <v>30.908848820783263</v>
      </c>
      <c r="AE61" s="81">
        <v>0.86139952193981573</v>
      </c>
      <c r="AF61" s="81">
        <v>26.540056105402641</v>
      </c>
      <c r="AG61" s="81">
        <v>1.2528012542837867</v>
      </c>
      <c r="AH61" s="81">
        <v>3.527529988271656</v>
      </c>
      <c r="AI61" s="81">
        <v>0</v>
      </c>
      <c r="AJ61" s="81">
        <v>0.95684337074533754</v>
      </c>
      <c r="AK61" s="81">
        <v>37.608132814888258</v>
      </c>
      <c r="AL61" s="81">
        <v>0</v>
      </c>
      <c r="AM61" s="81">
        <v>1.1919873145604063</v>
      </c>
      <c r="AN61" s="81">
        <v>0.6610225284526503</v>
      </c>
      <c r="AO61" s="81">
        <v>60.451315640124768</v>
      </c>
      <c r="AP61" s="81">
        <v>1.4137408752806628</v>
      </c>
      <c r="AQ61" s="81">
        <v>2.3962429549090523</v>
      </c>
      <c r="AR61" s="81">
        <v>12.417280631947278</v>
      </c>
      <c r="AS61" s="81">
        <v>91.637228222165348</v>
      </c>
      <c r="AT61" s="81">
        <v>0</v>
      </c>
      <c r="AU61" s="81">
        <v>2.9421119446189898</v>
      </c>
      <c r="AV61" s="81">
        <v>11.122269370379589</v>
      </c>
      <c r="AW61" s="81">
        <v>36.109660378899477</v>
      </c>
      <c r="AX61" s="81">
        <v>0.63563673711809454</v>
      </c>
      <c r="AY61" s="81">
        <v>12.057029745660842</v>
      </c>
      <c r="AZ61" s="81">
        <v>0.39038651914919836</v>
      </c>
      <c r="BA61" s="81">
        <v>0</v>
      </c>
      <c r="BB61" s="81">
        <v>0</v>
      </c>
      <c r="BC61" s="81">
        <v>73.856361061409913</v>
      </c>
      <c r="BD61" s="81">
        <v>25.901923943796852</v>
      </c>
      <c r="BE61" s="81">
        <v>9.9336035039656778</v>
      </c>
      <c r="BF61" s="81">
        <v>3.2025491211911614</v>
      </c>
      <c r="BG61" s="81">
        <v>4.4019230005374936</v>
      </c>
      <c r="BH61" s="81">
        <v>0.32683146704057864</v>
      </c>
      <c r="BI61" s="81">
        <v>17.263775273973199</v>
      </c>
      <c r="BJ61" s="81">
        <v>18.849304889003605</v>
      </c>
      <c r="BK61" s="81">
        <v>71.180154894095651</v>
      </c>
      <c r="BL61" s="81">
        <v>0.31252283610252357</v>
      </c>
      <c r="BM61" s="81">
        <v>8.9719239398526315E-2</v>
      </c>
      <c r="BN61" s="81">
        <v>0</v>
      </c>
      <c r="BO61" s="81">
        <v>0</v>
      </c>
      <c r="BP61" s="129">
        <v>577.10219982470539</v>
      </c>
      <c r="BQ61" s="81">
        <v>7.6642572437034691</v>
      </c>
      <c r="BR61" s="81">
        <v>0</v>
      </c>
      <c r="BS61" s="129">
        <v>7.6642572437034691</v>
      </c>
      <c r="BT61" s="81">
        <v>0</v>
      </c>
      <c r="BU61" s="81">
        <v>0</v>
      </c>
      <c r="BV61" s="129">
        <v>0</v>
      </c>
      <c r="BW61" s="81">
        <v>0</v>
      </c>
      <c r="BX61" s="129">
        <v>7.6642572437034691</v>
      </c>
      <c r="BY61" s="130">
        <v>584.76645706840884</v>
      </c>
      <c r="BZ61" s="107"/>
      <c r="CB61" s="87"/>
    </row>
    <row r="62" spans="1:80" ht="14.25" customHeight="1">
      <c r="A62" s="34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1.3268551734904979E-2</v>
      </c>
      <c r="G62" s="81">
        <v>45.799619414598965</v>
      </c>
      <c r="H62" s="81">
        <v>8.1582273001562324</v>
      </c>
      <c r="I62" s="81">
        <v>44.400026411298754</v>
      </c>
      <c r="J62" s="81">
        <v>0.67925206668280247</v>
      </c>
      <c r="K62" s="81">
        <v>60.224878157050171</v>
      </c>
      <c r="L62" s="81">
        <v>6.4629979486190828E-2</v>
      </c>
      <c r="M62" s="81">
        <v>0</v>
      </c>
      <c r="N62" s="81">
        <v>0.67008540723920207</v>
      </c>
      <c r="O62" s="81">
        <v>0.14846101274432411</v>
      </c>
      <c r="P62" s="81">
        <v>9.5635782039168379E-2</v>
      </c>
      <c r="Q62" s="81">
        <v>6.1828472714029257</v>
      </c>
      <c r="R62" s="81">
        <v>0.2264467625969554</v>
      </c>
      <c r="S62" s="81">
        <v>0.21660099198642094</v>
      </c>
      <c r="T62" s="81">
        <v>0.13593892489755111</v>
      </c>
      <c r="U62" s="81">
        <v>43.663796624062812</v>
      </c>
      <c r="V62" s="81">
        <v>9.9666968097791138</v>
      </c>
      <c r="W62" s="81">
        <v>0</v>
      </c>
      <c r="X62" s="81">
        <v>0</v>
      </c>
      <c r="Y62" s="81">
        <v>1.2588518813562848</v>
      </c>
      <c r="Z62" s="81">
        <v>2.7856059104043114</v>
      </c>
      <c r="AA62" s="81">
        <v>76.008604886365546</v>
      </c>
      <c r="AB62" s="81">
        <v>19.103370655165627</v>
      </c>
      <c r="AC62" s="81">
        <v>0.55339304978896853</v>
      </c>
      <c r="AD62" s="81">
        <v>288.64173649499429</v>
      </c>
      <c r="AE62" s="81">
        <v>34.972523377477167</v>
      </c>
      <c r="AF62" s="81">
        <v>142.81401809200557</v>
      </c>
      <c r="AG62" s="81">
        <v>4.4599822827707989</v>
      </c>
      <c r="AH62" s="81">
        <v>163.89669996679328</v>
      </c>
      <c r="AI62" s="81">
        <v>6.8097551623906156</v>
      </c>
      <c r="AJ62" s="81">
        <v>6.0700193837084981</v>
      </c>
      <c r="AK62" s="81">
        <v>199.84871771570735</v>
      </c>
      <c r="AL62" s="81">
        <v>30.402884336497436</v>
      </c>
      <c r="AM62" s="81">
        <v>4.4568650947281059</v>
      </c>
      <c r="AN62" s="81">
        <v>8.0350835715347041E-2</v>
      </c>
      <c r="AO62" s="81">
        <v>12.720287960903171</v>
      </c>
      <c r="AP62" s="81">
        <v>224.04687963092903</v>
      </c>
      <c r="AQ62" s="81">
        <v>34.586677554149652</v>
      </c>
      <c r="AR62" s="81">
        <v>6.9064321980418795</v>
      </c>
      <c r="AS62" s="81">
        <v>3.574006312127668</v>
      </c>
      <c r="AT62" s="81">
        <v>0</v>
      </c>
      <c r="AU62" s="81">
        <v>6.0884150858167327</v>
      </c>
      <c r="AV62" s="81">
        <v>39.655240877189172</v>
      </c>
      <c r="AW62" s="81">
        <v>154.83543092553231</v>
      </c>
      <c r="AX62" s="81">
        <v>0.96238478738996325</v>
      </c>
      <c r="AY62" s="81">
        <v>18.25492664401553</v>
      </c>
      <c r="AZ62" s="81">
        <v>1.0007487517777021</v>
      </c>
      <c r="BA62" s="81">
        <v>0.16691387481493311</v>
      </c>
      <c r="BB62" s="81">
        <v>0.67313661183611906</v>
      </c>
      <c r="BC62" s="81">
        <v>369.60387870815066</v>
      </c>
      <c r="BD62" s="81">
        <v>513.14348325384401</v>
      </c>
      <c r="BE62" s="81">
        <v>45.563776111627824</v>
      </c>
      <c r="BF62" s="81">
        <v>5.8289665988500223</v>
      </c>
      <c r="BG62" s="81">
        <v>14.277385550259483</v>
      </c>
      <c r="BH62" s="81">
        <v>1.0600591751208546</v>
      </c>
      <c r="BI62" s="81">
        <v>16.799234433305376</v>
      </c>
      <c r="BJ62" s="81">
        <v>5.4009497503079666</v>
      </c>
      <c r="BK62" s="81">
        <v>113.70346500662932</v>
      </c>
      <c r="BL62" s="81">
        <v>1.0535335965090886</v>
      </c>
      <c r="BM62" s="81">
        <v>0.14782989394720397</v>
      </c>
      <c r="BN62" s="81">
        <v>0</v>
      </c>
      <c r="BO62" s="81">
        <v>0</v>
      </c>
      <c r="BP62" s="129">
        <v>2792.8638338867013</v>
      </c>
      <c r="BQ62" s="81">
        <v>16162.281044432113</v>
      </c>
      <c r="BR62" s="81">
        <v>688.79910585507173</v>
      </c>
      <c r="BS62" s="129">
        <v>16851.080150287184</v>
      </c>
      <c r="BT62" s="81">
        <v>0</v>
      </c>
      <c r="BU62" s="81">
        <v>0</v>
      </c>
      <c r="BV62" s="129">
        <v>0</v>
      </c>
      <c r="BW62" s="81">
        <v>10181.723722275477</v>
      </c>
      <c r="BX62" s="129">
        <v>27032.803872562661</v>
      </c>
      <c r="BY62" s="130">
        <v>29825.667706449363</v>
      </c>
      <c r="BZ62" s="107"/>
      <c r="CB62" s="87"/>
    </row>
    <row r="63" spans="1:80" ht="14.25" customHeight="1">
      <c r="A63" s="34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186.01103164973711</v>
      </c>
      <c r="H63" s="81">
        <v>124.56494323235577</v>
      </c>
      <c r="I63" s="81">
        <v>344.0943580434739</v>
      </c>
      <c r="J63" s="81">
        <v>7.928736475280207</v>
      </c>
      <c r="K63" s="81">
        <v>87.549166888650134</v>
      </c>
      <c r="L63" s="81">
        <v>35.362954646214561</v>
      </c>
      <c r="M63" s="81">
        <v>0</v>
      </c>
      <c r="N63" s="81">
        <v>33.709098802005464</v>
      </c>
      <c r="O63" s="81">
        <v>54.682910268265189</v>
      </c>
      <c r="P63" s="81">
        <v>0.98264657373241682</v>
      </c>
      <c r="Q63" s="81">
        <v>27.347469347624113</v>
      </c>
      <c r="R63" s="81">
        <v>7.875113682829063E-2</v>
      </c>
      <c r="S63" s="81">
        <v>27.678715837824434</v>
      </c>
      <c r="T63" s="81">
        <v>0.42867406246192391</v>
      </c>
      <c r="U63" s="81">
        <v>64.35930415119492</v>
      </c>
      <c r="V63" s="81">
        <v>2.719543507037824</v>
      </c>
      <c r="W63" s="81">
        <v>0</v>
      </c>
      <c r="X63" s="81">
        <v>0</v>
      </c>
      <c r="Y63" s="81">
        <v>10.764435417916795</v>
      </c>
      <c r="Z63" s="81">
        <v>2.1217704207884225</v>
      </c>
      <c r="AA63" s="81">
        <v>1985.7899281564801</v>
      </c>
      <c r="AB63" s="81">
        <v>367.57846318611985</v>
      </c>
      <c r="AC63" s="81">
        <v>8.9054555290453798</v>
      </c>
      <c r="AD63" s="81">
        <v>5626.5672631352554</v>
      </c>
      <c r="AE63" s="81">
        <v>171.28582749013771</v>
      </c>
      <c r="AF63" s="81">
        <v>2418.8257573010205</v>
      </c>
      <c r="AG63" s="81">
        <v>290.53146794920036</v>
      </c>
      <c r="AH63" s="81">
        <v>5832.7668296877637</v>
      </c>
      <c r="AI63" s="81">
        <v>0.54778771318160135</v>
      </c>
      <c r="AJ63" s="81">
        <v>1.5076319666044573</v>
      </c>
      <c r="AK63" s="81">
        <v>563.31059040331365</v>
      </c>
      <c r="AL63" s="81">
        <v>18.468812836339708</v>
      </c>
      <c r="AM63" s="81">
        <v>457.52239848878384</v>
      </c>
      <c r="AN63" s="81">
        <v>110.13496961487672</v>
      </c>
      <c r="AO63" s="81">
        <v>475.89317557081068</v>
      </c>
      <c r="AP63" s="81">
        <v>5132.2998749857625</v>
      </c>
      <c r="AQ63" s="81">
        <v>21.483870943934058</v>
      </c>
      <c r="AR63" s="81">
        <v>1322.7730467551025</v>
      </c>
      <c r="AS63" s="81">
        <v>214.12132507159623</v>
      </c>
      <c r="AT63" s="81">
        <v>0</v>
      </c>
      <c r="AU63" s="81">
        <v>118.07262883792227</v>
      </c>
      <c r="AV63" s="81">
        <v>266.26982474172104</v>
      </c>
      <c r="AW63" s="81">
        <v>4702.1833296574414</v>
      </c>
      <c r="AX63" s="81">
        <v>5.5644047437153557</v>
      </c>
      <c r="AY63" s="81">
        <v>105.54801129974246</v>
      </c>
      <c r="AZ63" s="81">
        <v>9.4157333965297205</v>
      </c>
      <c r="BA63" s="81">
        <v>2.9012074530960606E-5</v>
      </c>
      <c r="BB63" s="81">
        <v>6.1187727674280223</v>
      </c>
      <c r="BC63" s="81">
        <v>561.5903653775714</v>
      </c>
      <c r="BD63" s="81">
        <v>1445.387248956403</v>
      </c>
      <c r="BE63" s="81">
        <v>283.45803458744729</v>
      </c>
      <c r="BF63" s="81">
        <v>17.822682775169099</v>
      </c>
      <c r="BG63" s="81">
        <v>156.69559623440179</v>
      </c>
      <c r="BH63" s="81">
        <v>11.634245212793385</v>
      </c>
      <c r="BI63" s="81">
        <v>288.96051980570348</v>
      </c>
      <c r="BJ63" s="81">
        <v>80.470013306256391</v>
      </c>
      <c r="BK63" s="81">
        <v>332.87771007540448</v>
      </c>
      <c r="BL63" s="81">
        <v>10.140666718638403</v>
      </c>
      <c r="BM63" s="81">
        <v>174.85296778030892</v>
      </c>
      <c r="BN63" s="81">
        <v>0</v>
      </c>
      <c r="BO63" s="81">
        <v>0</v>
      </c>
      <c r="BP63" s="129">
        <v>34607.761772533398</v>
      </c>
      <c r="BQ63" s="81">
        <v>891.15389155080516</v>
      </c>
      <c r="BR63" s="81">
        <v>1544.9838354795231</v>
      </c>
      <c r="BS63" s="129">
        <v>2436.1377270303283</v>
      </c>
      <c r="BT63" s="81">
        <v>0</v>
      </c>
      <c r="BU63" s="81">
        <v>0</v>
      </c>
      <c r="BV63" s="129">
        <v>0</v>
      </c>
      <c r="BW63" s="81">
        <v>29166.790385954795</v>
      </c>
      <c r="BX63" s="129">
        <v>31602.928112985122</v>
      </c>
      <c r="BY63" s="130">
        <v>66210.689885518514</v>
      </c>
      <c r="BZ63" s="107"/>
      <c r="CB63" s="87"/>
    </row>
    <row r="64" spans="1:80" ht="14.25" customHeight="1">
      <c r="A64" s="34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2.0602980712904087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3.3883255498325E-3</v>
      </c>
      <c r="BA64" s="81">
        <v>0</v>
      </c>
      <c r="BB64" s="81">
        <v>0</v>
      </c>
      <c r="BC64" s="81">
        <v>0</v>
      </c>
      <c r="BD64" s="81">
        <v>0</v>
      </c>
      <c r="BE64" s="81">
        <v>84.445694070913717</v>
      </c>
      <c r="BF64" s="81">
        <v>6.4782209840430465</v>
      </c>
      <c r="BG64" s="81">
        <v>3.414614470103178</v>
      </c>
      <c r="BH64" s="81">
        <v>0.25352634666838708</v>
      </c>
      <c r="BI64" s="81">
        <v>3.1072757738541568</v>
      </c>
      <c r="BJ64" s="81">
        <v>0.64475400539945793</v>
      </c>
      <c r="BK64" s="81">
        <v>3.274946122335606</v>
      </c>
      <c r="BL64" s="81">
        <v>0</v>
      </c>
      <c r="BM64" s="81">
        <v>0</v>
      </c>
      <c r="BN64" s="81">
        <v>0</v>
      </c>
      <c r="BO64" s="81">
        <v>0</v>
      </c>
      <c r="BP64" s="129">
        <v>103.68271817015778</v>
      </c>
      <c r="BQ64" s="81">
        <v>88.13537737372414</v>
      </c>
      <c r="BR64" s="81">
        <v>109282.46028439481</v>
      </c>
      <c r="BS64" s="129">
        <v>109370.59566176853</v>
      </c>
      <c r="BT64" s="81">
        <v>0</v>
      </c>
      <c r="BU64" s="81">
        <v>0</v>
      </c>
      <c r="BV64" s="129">
        <v>0</v>
      </c>
      <c r="BW64" s="81">
        <v>5083.0260092230856</v>
      </c>
      <c r="BX64" s="129">
        <v>114453.62167099162</v>
      </c>
      <c r="BY64" s="130">
        <v>114557.30438916177</v>
      </c>
      <c r="BZ64" s="107"/>
      <c r="CB64" s="87"/>
    </row>
    <row r="65" spans="1:80" ht="14.25" customHeight="1">
      <c r="A65" s="34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52.624104468871586</v>
      </c>
      <c r="H65" s="81">
        <v>4.7011689658019691</v>
      </c>
      <c r="I65" s="81">
        <v>10.561464711997708</v>
      </c>
      <c r="J65" s="81">
        <v>1.3258502432486382E-2</v>
      </c>
      <c r="K65" s="81">
        <v>0.12236216794311254</v>
      </c>
      <c r="L65" s="81">
        <v>2.4725284787111172E-2</v>
      </c>
      <c r="M65" s="81">
        <v>0</v>
      </c>
      <c r="N65" s="81">
        <v>7.1254958052189149E-2</v>
      </c>
      <c r="O65" s="81">
        <v>0</v>
      </c>
      <c r="P65" s="81">
        <v>1.2734921477835083E-4</v>
      </c>
      <c r="Q65" s="81">
        <v>3.0750735206030281E-2</v>
      </c>
      <c r="R65" s="81">
        <v>0</v>
      </c>
      <c r="S65" s="81">
        <v>3.7565775147472606E-2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4.4203591103090273E-2</v>
      </c>
      <c r="Z65" s="81">
        <v>6.6088963685440225</v>
      </c>
      <c r="AA65" s="81">
        <v>0.71303812329525351</v>
      </c>
      <c r="AB65" s="81">
        <v>0</v>
      </c>
      <c r="AC65" s="81">
        <v>0.3686124917463886</v>
      </c>
      <c r="AD65" s="81">
        <v>130.46183023180322</v>
      </c>
      <c r="AE65" s="81">
        <v>0.92012319395295283</v>
      </c>
      <c r="AF65" s="81">
        <v>39.510049546236374</v>
      </c>
      <c r="AG65" s="81">
        <v>2.4787696943935154</v>
      </c>
      <c r="AH65" s="81">
        <v>44.166055647398657</v>
      </c>
      <c r="AI65" s="81">
        <v>0</v>
      </c>
      <c r="AJ65" s="81">
        <v>6.8294923397672867E-3</v>
      </c>
      <c r="AK65" s="81">
        <v>41.286453116567884</v>
      </c>
      <c r="AL65" s="81">
        <v>0</v>
      </c>
      <c r="AM65" s="81">
        <v>6.4714068451565954</v>
      </c>
      <c r="AN65" s="81">
        <v>6.5951361241953249E-2</v>
      </c>
      <c r="AO65" s="81">
        <v>77.456038571805522</v>
      </c>
      <c r="AP65" s="81">
        <v>0.84465341568354446</v>
      </c>
      <c r="AQ65" s="81">
        <v>1.6485689806512069</v>
      </c>
      <c r="AR65" s="81">
        <v>424.16656655326216</v>
      </c>
      <c r="AS65" s="81">
        <v>0.67069834512234627</v>
      </c>
      <c r="AT65" s="81">
        <v>0</v>
      </c>
      <c r="AU65" s="81">
        <v>0.76167952882677703</v>
      </c>
      <c r="AV65" s="81">
        <v>55.946797657532841</v>
      </c>
      <c r="AW65" s="81">
        <v>181.63737951543337</v>
      </c>
      <c r="AX65" s="81">
        <v>3.1973546702570816</v>
      </c>
      <c r="AY65" s="81">
        <v>60.648792172556583</v>
      </c>
      <c r="AZ65" s="81">
        <v>1.5987917928829152</v>
      </c>
      <c r="BA65" s="81">
        <v>9.4658519403283872E-3</v>
      </c>
      <c r="BB65" s="81">
        <v>0</v>
      </c>
      <c r="BC65" s="81">
        <v>81.079994141987328</v>
      </c>
      <c r="BD65" s="81">
        <v>130.29082910756276</v>
      </c>
      <c r="BE65" s="81">
        <v>950.18317957586419</v>
      </c>
      <c r="BF65" s="81">
        <v>45.767226828926752</v>
      </c>
      <c r="BG65" s="81">
        <v>22.006664763372896</v>
      </c>
      <c r="BH65" s="81">
        <v>1.6339382875177857</v>
      </c>
      <c r="BI65" s="81">
        <v>115.85551880178447</v>
      </c>
      <c r="BJ65" s="81">
        <v>24.330322128764077</v>
      </c>
      <c r="BK65" s="81">
        <v>12.96973106419386</v>
      </c>
      <c r="BL65" s="81">
        <v>0.25847943863481737</v>
      </c>
      <c r="BM65" s="81">
        <v>9.8086767442773753E-2</v>
      </c>
      <c r="BN65" s="81">
        <v>0</v>
      </c>
      <c r="BO65" s="81">
        <v>0</v>
      </c>
      <c r="BP65" s="129">
        <v>2534.3497605852403</v>
      </c>
      <c r="BQ65" s="81">
        <v>22476.065379217529</v>
      </c>
      <c r="BR65" s="81">
        <v>30073.592635346355</v>
      </c>
      <c r="BS65" s="129">
        <v>52549.658014563887</v>
      </c>
      <c r="BT65" s="81">
        <v>0</v>
      </c>
      <c r="BU65" s="81">
        <v>0</v>
      </c>
      <c r="BV65" s="129">
        <v>0</v>
      </c>
      <c r="BW65" s="81">
        <v>1746.9423854274351</v>
      </c>
      <c r="BX65" s="129">
        <v>54296.600399991323</v>
      </c>
      <c r="BY65" s="130">
        <v>56830.950160576562</v>
      </c>
      <c r="BZ65" s="107"/>
      <c r="CB65" s="87"/>
    </row>
    <row r="66" spans="1:80" ht="14.25" customHeight="1">
      <c r="A66" s="34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10.473713764398129</v>
      </c>
      <c r="H66" s="81">
        <v>0.93601548243615085</v>
      </c>
      <c r="I66" s="81">
        <v>2.1105484134696004</v>
      </c>
      <c r="J66" s="81">
        <v>2.6435704740202597E-3</v>
      </c>
      <c r="K66" s="81">
        <v>2.4350678115460121E-2</v>
      </c>
      <c r="L66" s="81">
        <v>4.6869348694242949E-3</v>
      </c>
      <c r="M66" s="81">
        <v>0</v>
      </c>
      <c r="N66" s="81">
        <v>1.4182278471217271E-2</v>
      </c>
      <c r="O66" s="81">
        <v>0</v>
      </c>
      <c r="P66" s="81">
        <v>2.6590773128860419E-5</v>
      </c>
      <c r="Q66" s="81">
        <v>6.1731096777122322E-3</v>
      </c>
      <c r="R66" s="81">
        <v>0</v>
      </c>
      <c r="S66" s="81">
        <v>7.737171971182494E-3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8.886222699618692E-3</v>
      </c>
      <c r="Z66" s="81">
        <v>1.3164363456844601</v>
      </c>
      <c r="AA66" s="81">
        <v>0.14124885794930292</v>
      </c>
      <c r="AB66" s="81">
        <v>0</v>
      </c>
      <c r="AC66" s="81">
        <v>7.3830230039768366E-2</v>
      </c>
      <c r="AD66" s="81">
        <v>25.965830338080977</v>
      </c>
      <c r="AE66" s="81">
        <v>0.18292302529824567</v>
      </c>
      <c r="AF66" s="81">
        <v>7.8918377555577388</v>
      </c>
      <c r="AG66" s="81">
        <v>0.49332515146158623</v>
      </c>
      <c r="AH66" s="81">
        <v>8.8222141157513949</v>
      </c>
      <c r="AI66" s="81">
        <v>0</v>
      </c>
      <c r="AJ66" s="81">
        <v>1.313303192165571E-3</v>
      </c>
      <c r="AK66" s="81">
        <v>8.5165674122653936</v>
      </c>
      <c r="AL66" s="81">
        <v>0</v>
      </c>
      <c r="AM66" s="81">
        <v>1.2883787225159113</v>
      </c>
      <c r="AN66" s="81">
        <v>1.2541188760357888E-2</v>
      </c>
      <c r="AO66" s="81">
        <v>28.277588688557092</v>
      </c>
      <c r="AP66" s="81">
        <v>0.16622162805141788</v>
      </c>
      <c r="AQ66" s="81">
        <v>0.38671575681275283</v>
      </c>
      <c r="AR66" s="81">
        <v>0.12491975211967223</v>
      </c>
      <c r="AS66" s="81">
        <v>7.1008453415716766E-2</v>
      </c>
      <c r="AT66" s="81">
        <v>0</v>
      </c>
      <c r="AU66" s="81">
        <v>0.1475940610196331</v>
      </c>
      <c r="AV66" s="81">
        <v>11.133792648774241</v>
      </c>
      <c r="AW66" s="81">
        <v>36.147071958805199</v>
      </c>
      <c r="AX66" s="81">
        <v>0.63629529148642727</v>
      </c>
      <c r="AY66" s="81">
        <v>12.069521486846455</v>
      </c>
      <c r="AZ66" s="81">
        <v>0.33932749340813312</v>
      </c>
      <c r="BA66" s="81">
        <v>1.8852520756699376E-3</v>
      </c>
      <c r="BB66" s="81">
        <v>0</v>
      </c>
      <c r="BC66" s="81">
        <v>16.725176995628711</v>
      </c>
      <c r="BD66" s="81">
        <v>25.928759751366368</v>
      </c>
      <c r="BE66" s="81">
        <v>347.50965913899381</v>
      </c>
      <c r="BF66" s="81">
        <v>17.895278853204253</v>
      </c>
      <c r="BG66" s="81">
        <v>6.93918664865868</v>
      </c>
      <c r="BH66" s="81">
        <v>0.91249118915183081</v>
      </c>
      <c r="BI66" s="81">
        <v>42.458199688206605</v>
      </c>
      <c r="BJ66" s="81">
        <v>8.8674872388649941</v>
      </c>
      <c r="BK66" s="81">
        <v>3.8428076021046995</v>
      </c>
      <c r="BL66" s="81">
        <v>5.8398428278973978E-2</v>
      </c>
      <c r="BM66" s="81">
        <v>1.9410013991477161E-2</v>
      </c>
      <c r="BN66" s="81">
        <v>0</v>
      </c>
      <c r="BO66" s="81">
        <v>0</v>
      </c>
      <c r="BP66" s="129">
        <v>628.95420868373583</v>
      </c>
      <c r="BQ66" s="81">
        <v>22627.918232799242</v>
      </c>
      <c r="BR66" s="81">
        <v>34511.070023133027</v>
      </c>
      <c r="BS66" s="129">
        <v>57138.988255932272</v>
      </c>
      <c r="BT66" s="81">
        <v>0</v>
      </c>
      <c r="BU66" s="81">
        <v>0</v>
      </c>
      <c r="BV66" s="129">
        <v>0</v>
      </c>
      <c r="BW66" s="81">
        <v>4325.5488458431737</v>
      </c>
      <c r="BX66" s="129">
        <v>61464.537101775444</v>
      </c>
      <c r="BY66" s="130">
        <v>62093.491310459183</v>
      </c>
      <c r="BZ66" s="107"/>
      <c r="CB66" s="87"/>
    </row>
    <row r="67" spans="1:80" ht="14.25" customHeight="1">
      <c r="A67" s="34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1.1399855954147975</v>
      </c>
      <c r="H67" s="81">
        <v>0.10185836220635401</v>
      </c>
      <c r="I67" s="81">
        <v>0.22877252202982568</v>
      </c>
      <c r="J67" s="81">
        <v>2.8753718851051556E-4</v>
      </c>
      <c r="K67" s="81">
        <v>2.6366739384208458E-3</v>
      </c>
      <c r="L67" s="81">
        <v>4.9765990577676827E-4</v>
      </c>
      <c r="M67" s="81">
        <v>0</v>
      </c>
      <c r="N67" s="81">
        <v>1.5429077007633799E-3</v>
      </c>
      <c r="O67" s="81">
        <v>0</v>
      </c>
      <c r="P67" s="81">
        <v>2.7433464681561684E-6</v>
      </c>
      <c r="Q67" s="81">
        <v>6.6677206201250954E-4</v>
      </c>
      <c r="R67" s="81">
        <v>0</v>
      </c>
      <c r="S67" s="81">
        <v>8.1347227924046851E-4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9.5711879628465309E-4</v>
      </c>
      <c r="Z67" s="81">
        <v>0.14337839694953311</v>
      </c>
      <c r="AA67" s="81">
        <v>1.5344869117503357E-2</v>
      </c>
      <c r="AB67" s="81">
        <v>0</v>
      </c>
      <c r="AC67" s="81">
        <v>7.9874408913976451E-3</v>
      </c>
      <c r="AD67" s="81">
        <v>2.8259280255683454</v>
      </c>
      <c r="AE67" s="81">
        <v>1.9831105924133074E-2</v>
      </c>
      <c r="AF67" s="81">
        <v>0.85316493517850645</v>
      </c>
      <c r="AG67" s="81">
        <v>5.3589452826375207E-2</v>
      </c>
      <c r="AH67" s="81">
        <v>0.95775320601301006</v>
      </c>
      <c r="AI67" s="81">
        <v>0</v>
      </c>
      <c r="AJ67" s="81">
        <v>0</v>
      </c>
      <c r="AK67" s="81">
        <v>0.88999462851821476</v>
      </c>
      <c r="AL67" s="81">
        <v>0</v>
      </c>
      <c r="AM67" s="81">
        <v>0.14022970430953421</v>
      </c>
      <c r="AN67" s="81">
        <v>1.3286184963632692E-3</v>
      </c>
      <c r="AO67" s="81">
        <v>3.0682581479851474</v>
      </c>
      <c r="AP67" s="81">
        <v>1.8108049569471315E-2</v>
      </c>
      <c r="AQ67" s="81">
        <v>3.5398968478919671E-2</v>
      </c>
      <c r="AR67" s="81">
        <v>0</v>
      </c>
      <c r="AS67" s="81">
        <v>0</v>
      </c>
      <c r="AT67" s="81">
        <v>0</v>
      </c>
      <c r="AU67" s="81">
        <v>1.607101645403311E-2</v>
      </c>
      <c r="AV67" s="81">
        <v>1.2121914149957611</v>
      </c>
      <c r="AW67" s="81">
        <v>3.9355116165668425</v>
      </c>
      <c r="AX67" s="81">
        <v>6.9276635022208197E-2</v>
      </c>
      <c r="AY67" s="81">
        <v>1.3140688704197241</v>
      </c>
      <c r="AZ67" s="81">
        <v>3.6927051473558445E-2</v>
      </c>
      <c r="BA67" s="81">
        <v>2.0538671842570342E-4</v>
      </c>
      <c r="BB67" s="81">
        <v>0</v>
      </c>
      <c r="BC67" s="81">
        <v>1.7478071817629617</v>
      </c>
      <c r="BD67" s="81">
        <v>2.8229931132725286</v>
      </c>
      <c r="BE67" s="81">
        <v>37.689351212397938</v>
      </c>
      <c r="BF67" s="81">
        <v>1.9208569641546505</v>
      </c>
      <c r="BG67" s="81">
        <v>1.2777470605963142</v>
      </c>
      <c r="BH67" s="81">
        <v>9.4869434624478263E-2</v>
      </c>
      <c r="BI67" s="81">
        <v>287.22394277189716</v>
      </c>
      <c r="BJ67" s="81">
        <v>0.9621736845977884</v>
      </c>
      <c r="BK67" s="81">
        <v>348.50441073398451</v>
      </c>
      <c r="BL67" s="81">
        <v>5.5599961156826E-3</v>
      </c>
      <c r="BM67" s="81">
        <v>2.1143575095627833E-3</v>
      </c>
      <c r="BN67" s="81">
        <v>0</v>
      </c>
      <c r="BO67" s="81">
        <v>0</v>
      </c>
      <c r="BP67" s="129">
        <v>699.34439541725908</v>
      </c>
      <c r="BQ67" s="81">
        <v>246.37323075992543</v>
      </c>
      <c r="BR67" s="81">
        <v>991.74226679548121</v>
      </c>
      <c r="BS67" s="129">
        <v>1238.1154975554066</v>
      </c>
      <c r="BT67" s="81">
        <v>0</v>
      </c>
      <c r="BU67" s="81">
        <v>0</v>
      </c>
      <c r="BV67" s="129">
        <v>0</v>
      </c>
      <c r="BW67" s="81">
        <v>0</v>
      </c>
      <c r="BX67" s="129">
        <v>1238.1154975554066</v>
      </c>
      <c r="BY67" s="130">
        <v>1937.4598929726658</v>
      </c>
      <c r="BZ67" s="107"/>
      <c r="CB67" s="87"/>
    </row>
    <row r="68" spans="1:80" ht="14.25" customHeight="1">
      <c r="A68" s="34" t="s">
        <v>492</v>
      </c>
      <c r="B68" s="20" t="s">
        <v>391</v>
      </c>
      <c r="C68" s="91" t="s">
        <v>160</v>
      </c>
      <c r="D68" s="81">
        <v>0.26077020951366181</v>
      </c>
      <c r="E68" s="81">
        <v>5.2319438473214805E-3</v>
      </c>
      <c r="F68" s="81">
        <v>0</v>
      </c>
      <c r="G68" s="81">
        <v>2.1100369067001561E-2</v>
      </c>
      <c r="H68" s="81">
        <v>5.4295226350082611E-2</v>
      </c>
      <c r="I68" s="81">
        <v>2.2638986743211222E-2</v>
      </c>
      <c r="J68" s="81">
        <v>2.4539767009931834</v>
      </c>
      <c r="K68" s="81">
        <v>4.508244873339973E-3</v>
      </c>
      <c r="L68" s="81">
        <v>1.5668851715958296E-3</v>
      </c>
      <c r="M68" s="81">
        <v>0</v>
      </c>
      <c r="N68" s="81">
        <v>3.429231399031975E-3</v>
      </c>
      <c r="O68" s="81">
        <v>0</v>
      </c>
      <c r="P68" s="81">
        <v>2.5902586002188768E-7</v>
      </c>
      <c r="Q68" s="81">
        <v>5.9380316827111043E-4</v>
      </c>
      <c r="R68" s="81">
        <v>3.0910386064859487E-2</v>
      </c>
      <c r="S68" s="81">
        <v>3.3383311552689595E-4</v>
      </c>
      <c r="T68" s="81">
        <v>0</v>
      </c>
      <c r="U68" s="81">
        <v>0</v>
      </c>
      <c r="V68" s="81">
        <v>6.3764682191108353E-4</v>
      </c>
      <c r="W68" s="81">
        <v>0</v>
      </c>
      <c r="X68" s="81">
        <v>0</v>
      </c>
      <c r="Y68" s="81">
        <v>0.27548466523534221</v>
      </c>
      <c r="Z68" s="81">
        <v>2.0606098930876123E-4</v>
      </c>
      <c r="AA68" s="81">
        <v>1.132658226518362E-2</v>
      </c>
      <c r="AB68" s="81">
        <v>2.0879489326838742E-3</v>
      </c>
      <c r="AC68" s="81">
        <v>5.6479769243568249E-4</v>
      </c>
      <c r="AD68" s="81">
        <v>8.6149331192547876E-2</v>
      </c>
      <c r="AE68" s="81">
        <v>1.4327866845039799E-3</v>
      </c>
      <c r="AF68" s="81">
        <v>4.5186374566746665E-2</v>
      </c>
      <c r="AG68" s="81">
        <v>2.1466414336448946E-3</v>
      </c>
      <c r="AH68" s="81">
        <v>7.280315439514469E-3</v>
      </c>
      <c r="AI68" s="81">
        <v>0</v>
      </c>
      <c r="AJ68" s="81">
        <v>1.8200471403861886E-3</v>
      </c>
      <c r="AK68" s="81">
        <v>4.1557556813511827</v>
      </c>
      <c r="AL68" s="81">
        <v>2.7615427889816192E-4</v>
      </c>
      <c r="AM68" s="81">
        <v>5.2782150351005891E-2</v>
      </c>
      <c r="AN68" s="81">
        <v>1.099180302407651E-3</v>
      </c>
      <c r="AO68" s="81">
        <v>64.376775555330454</v>
      </c>
      <c r="AP68" s="81">
        <v>3.3627034325880594E-3</v>
      </c>
      <c r="AQ68" s="81">
        <v>1.4325595460810322E-2</v>
      </c>
      <c r="AR68" s="81">
        <v>6.197512227464383</v>
      </c>
      <c r="AS68" s="81">
        <v>43.457477993349393</v>
      </c>
      <c r="AT68" s="81">
        <v>0</v>
      </c>
      <c r="AU68" s="81">
        <v>7.0143849600209605E-3</v>
      </c>
      <c r="AV68" s="81">
        <v>8.0090942820482069E-2</v>
      </c>
      <c r="AW68" s="81">
        <v>6.7594025760323362E-2</v>
      </c>
      <c r="AX68" s="81">
        <v>6.7249348325472387E-3</v>
      </c>
      <c r="AY68" s="81">
        <v>2.1093611367621931E-2</v>
      </c>
      <c r="AZ68" s="81">
        <v>0.14030494461093601</v>
      </c>
      <c r="BA68" s="81">
        <v>5.1859758134422353E-6</v>
      </c>
      <c r="BB68" s="81">
        <v>0</v>
      </c>
      <c r="BC68" s="81">
        <v>0.34314407193417945</v>
      </c>
      <c r="BD68" s="81">
        <v>4.9896841073333788E-2</v>
      </c>
      <c r="BE68" s="81">
        <v>722.09150231970727</v>
      </c>
      <c r="BF68" s="81">
        <v>36.741392510508739</v>
      </c>
      <c r="BG68" s="81">
        <v>24.474934676088132</v>
      </c>
      <c r="BH68" s="81">
        <v>1.8342941390064309</v>
      </c>
      <c r="BI68" s="81">
        <v>146.81205759614369</v>
      </c>
      <c r="BJ68" s="81">
        <v>20.243075633141096</v>
      </c>
      <c r="BK68" s="81">
        <v>7.897171853981634</v>
      </c>
      <c r="BL68" s="81">
        <v>2.4054946738905326E-3</v>
      </c>
      <c r="BM68" s="81">
        <v>1.7981989028938661E-2</v>
      </c>
      <c r="BN68" s="81">
        <v>0</v>
      </c>
      <c r="BO68" s="81">
        <v>0</v>
      </c>
      <c r="BP68" s="129">
        <v>1082.3837316746633</v>
      </c>
      <c r="BQ68" s="81">
        <v>22474.59312869142</v>
      </c>
      <c r="BR68" s="81">
        <v>1338.8392444563287</v>
      </c>
      <c r="BS68" s="129">
        <v>23813.432373147749</v>
      </c>
      <c r="BT68" s="81">
        <v>0</v>
      </c>
      <c r="BU68" s="81">
        <v>0</v>
      </c>
      <c r="BV68" s="129">
        <v>0</v>
      </c>
      <c r="BW68" s="81">
        <v>6657.2713413457141</v>
      </c>
      <c r="BX68" s="129">
        <v>30470.703714493462</v>
      </c>
      <c r="BY68" s="130">
        <v>31553.087446168127</v>
      </c>
      <c r="BZ68" s="107"/>
      <c r="CB68" s="87"/>
    </row>
    <row r="69" spans="1:80" ht="14.25" customHeight="1">
      <c r="A69" s="34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0.53557434854080321</v>
      </c>
      <c r="H69" s="81">
        <v>7.5469581990316642E-2</v>
      </c>
      <c r="I69" s="81">
        <v>0.34704077509750125</v>
      </c>
      <c r="J69" s="81">
        <v>6.9160438875283088E-4</v>
      </c>
      <c r="K69" s="81">
        <v>9.5463636301365146E-3</v>
      </c>
      <c r="L69" s="81">
        <v>1.9854010097229515E-3</v>
      </c>
      <c r="M69" s="81">
        <v>0</v>
      </c>
      <c r="N69" s="81">
        <v>2.3662366164976388E-3</v>
      </c>
      <c r="O69" s="81">
        <v>0</v>
      </c>
      <c r="P69" s="81">
        <v>1.4155527405827536E-4</v>
      </c>
      <c r="Q69" s="81">
        <v>3.2021020743654501E-3</v>
      </c>
      <c r="R69" s="81">
        <v>0</v>
      </c>
      <c r="S69" s="81">
        <v>2.5603849086781216E-2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3.3744276258069147E-3</v>
      </c>
      <c r="Z69" s="81">
        <v>4.1355953513234518E-3</v>
      </c>
      <c r="AA69" s="81">
        <v>1.8954005524383432E-2</v>
      </c>
      <c r="AB69" s="81">
        <v>0</v>
      </c>
      <c r="AC69" s="81">
        <v>8.2107691643367765E-3</v>
      </c>
      <c r="AD69" s="81">
        <v>2.3339839285871373</v>
      </c>
      <c r="AE69" s="81">
        <v>4.4927883544154591E-2</v>
      </c>
      <c r="AF69" s="81">
        <v>1.5672143117709991</v>
      </c>
      <c r="AG69" s="81">
        <v>7.2512134558719035E-2</v>
      </c>
      <c r="AH69" s="81">
        <v>0.46953584226464906</v>
      </c>
      <c r="AI69" s="81">
        <v>0</v>
      </c>
      <c r="AJ69" s="81">
        <v>7.1568263340553578E-3</v>
      </c>
      <c r="AK69" s="81">
        <v>0.69733954771525808</v>
      </c>
      <c r="AL69" s="81">
        <v>0</v>
      </c>
      <c r="AM69" s="81">
        <v>8.6057068208549109E-2</v>
      </c>
      <c r="AN69" s="81">
        <v>5.2876585827133166E-3</v>
      </c>
      <c r="AO69" s="81">
        <v>31.298023300445472</v>
      </c>
      <c r="AP69" s="81">
        <v>4.946242316820889E-3</v>
      </c>
      <c r="AQ69" s="81">
        <v>0.11707139094115766</v>
      </c>
      <c r="AR69" s="81">
        <v>4.4235517201225258</v>
      </c>
      <c r="AS69" s="81">
        <v>21.256906440244791</v>
      </c>
      <c r="AT69" s="81">
        <v>0</v>
      </c>
      <c r="AU69" s="81">
        <v>7.5560503017890164E-3</v>
      </c>
      <c r="AV69" s="81">
        <v>5.9907346814434673E-2</v>
      </c>
      <c r="AW69" s="81">
        <v>0.19449573424567748</v>
      </c>
      <c r="AX69" s="81">
        <v>3.4236997136520226E-3</v>
      </c>
      <c r="AY69" s="81">
        <v>6.4942201853955786E-2</v>
      </c>
      <c r="AZ69" s="81">
        <v>5.30426513878276E-2</v>
      </c>
      <c r="BA69" s="81">
        <v>1.09096119880412E-3</v>
      </c>
      <c r="BB69" s="81">
        <v>0</v>
      </c>
      <c r="BC69" s="81">
        <v>1.3694633996312036</v>
      </c>
      <c r="BD69" s="81">
        <v>0.13951429237945012</v>
      </c>
      <c r="BE69" s="81">
        <v>348.54113896528105</v>
      </c>
      <c r="BF69" s="81">
        <v>17.924775342255316</v>
      </c>
      <c r="BG69" s="81">
        <v>12.435136961492336</v>
      </c>
      <c r="BH69" s="81">
        <v>0.92327695315860947</v>
      </c>
      <c r="BI69" s="81">
        <v>47.197035428427668</v>
      </c>
      <c r="BJ69" s="81">
        <v>9.7994114522307125</v>
      </c>
      <c r="BK69" s="81">
        <v>4.433360645929703</v>
      </c>
      <c r="BL69" s="81">
        <v>1.5661355313689451E-2</v>
      </c>
      <c r="BM69" s="81">
        <v>2.0640861666707763E-3</v>
      </c>
      <c r="BN69" s="81">
        <v>0</v>
      </c>
      <c r="BO69" s="81">
        <v>0</v>
      </c>
      <c r="BP69" s="129">
        <v>506.58610843879433</v>
      </c>
      <c r="BQ69" s="81">
        <v>5563.1888510814097</v>
      </c>
      <c r="BR69" s="81">
        <v>119.4312916170517</v>
      </c>
      <c r="BS69" s="129">
        <v>5682.6201426984617</v>
      </c>
      <c r="BT69" s="81">
        <v>0</v>
      </c>
      <c r="BU69" s="81">
        <v>0</v>
      </c>
      <c r="BV69" s="129">
        <v>0</v>
      </c>
      <c r="BW69" s="81">
        <v>12732.14312336412</v>
      </c>
      <c r="BX69" s="129">
        <v>18414.763266062582</v>
      </c>
      <c r="BY69" s="130">
        <v>18921.349374501377</v>
      </c>
      <c r="BZ69" s="107"/>
      <c r="CB69" s="87"/>
    </row>
    <row r="70" spans="1:80" ht="14.25" customHeight="1">
      <c r="A70" s="34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4.6201435454932289E-3</v>
      </c>
      <c r="H70" s="81">
        <v>74.72217360486448</v>
      </c>
      <c r="I70" s="81">
        <v>15.170041488334277</v>
      </c>
      <c r="J70" s="81">
        <v>4.5981369478721133E-3</v>
      </c>
      <c r="K70" s="81">
        <v>2.1453355490960581E-3</v>
      </c>
      <c r="L70" s="81">
        <v>1.4956824330778916E-4</v>
      </c>
      <c r="M70" s="81">
        <v>0</v>
      </c>
      <c r="N70" s="81">
        <v>1.809578080359156E-2</v>
      </c>
      <c r="O70" s="81">
        <v>0</v>
      </c>
      <c r="P70" s="81">
        <v>4.8191882104671528E-8</v>
      </c>
      <c r="Q70" s="81">
        <v>8.0297099721559732E-3</v>
      </c>
      <c r="R70" s="81">
        <v>0</v>
      </c>
      <c r="S70" s="81">
        <v>1.5519619722235175E-3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1.1254819450755875E-4</v>
      </c>
      <c r="Z70" s="81">
        <v>5.9411653162250419E-5</v>
      </c>
      <c r="AA70" s="81">
        <v>3.0709125494973624E-4</v>
      </c>
      <c r="AB70" s="81">
        <v>0</v>
      </c>
      <c r="AC70" s="81">
        <v>1.1185233626462492E-2</v>
      </c>
      <c r="AD70" s="81">
        <v>6.0393962184584558</v>
      </c>
      <c r="AE70" s="81">
        <v>3.2415960853239843E-4</v>
      </c>
      <c r="AF70" s="81">
        <v>465.87670446170534</v>
      </c>
      <c r="AG70" s="81">
        <v>0.76368023625281056</v>
      </c>
      <c r="AH70" s="81">
        <v>1.3274746033883557E-3</v>
      </c>
      <c r="AI70" s="81">
        <v>0</v>
      </c>
      <c r="AJ70" s="81">
        <v>3.6000921571790432E-4</v>
      </c>
      <c r="AK70" s="81">
        <v>1.4152610194759241E-2</v>
      </c>
      <c r="AL70" s="81">
        <v>0</v>
      </c>
      <c r="AM70" s="81">
        <v>21.269492298147085</v>
      </c>
      <c r="AN70" s="81">
        <v>3.9413445941364377E-4</v>
      </c>
      <c r="AO70" s="81">
        <v>0.29288692613085099</v>
      </c>
      <c r="AP70" s="81">
        <v>5.3201752421957289E-4</v>
      </c>
      <c r="AQ70" s="81">
        <v>9.0175141561115086E-4</v>
      </c>
      <c r="AR70" s="81">
        <v>0.17496468316499816</v>
      </c>
      <c r="AS70" s="81">
        <v>3.4484117409060065E-2</v>
      </c>
      <c r="AT70" s="81">
        <v>0</v>
      </c>
      <c r="AU70" s="81">
        <v>0.28220797058643654</v>
      </c>
      <c r="AV70" s="81">
        <v>2.8010053443802314E-2</v>
      </c>
      <c r="AW70" s="81">
        <v>9.0938042178636755E-2</v>
      </c>
      <c r="AX70" s="81">
        <v>1.6007245252701891E-3</v>
      </c>
      <c r="AY70" s="81">
        <v>3.0364301361650817E-2</v>
      </c>
      <c r="AZ70" s="81">
        <v>1.2182149469499759E-3</v>
      </c>
      <c r="BA70" s="81">
        <v>0</v>
      </c>
      <c r="BB70" s="81">
        <v>0</v>
      </c>
      <c r="BC70" s="81">
        <v>2.7793494035356074E-2</v>
      </c>
      <c r="BD70" s="81">
        <v>6.5230946663710043E-2</v>
      </c>
      <c r="BE70" s="81">
        <v>1148.3906214577876</v>
      </c>
      <c r="BF70" s="81">
        <v>1.1491483879390005</v>
      </c>
      <c r="BG70" s="81">
        <v>1.4043290935724897</v>
      </c>
      <c r="BH70" s="81">
        <v>0.10426778277559753</v>
      </c>
      <c r="BI70" s="81">
        <v>0.44111537406554424</v>
      </c>
      <c r="BJ70" s="81">
        <v>0.14451365600388591</v>
      </c>
      <c r="BK70" s="81">
        <v>2.6786299064647943E-2</v>
      </c>
      <c r="BL70" s="81">
        <v>2.1320451112236401E-2</v>
      </c>
      <c r="BM70" s="81">
        <v>1.7888675953408855E-2</v>
      </c>
      <c r="BN70" s="81">
        <v>0</v>
      </c>
      <c r="BO70" s="81">
        <v>0</v>
      </c>
      <c r="BP70" s="129">
        <v>1736.6400260874598</v>
      </c>
      <c r="BQ70" s="81">
        <v>3279.8122248641721</v>
      </c>
      <c r="BR70" s="81">
        <v>9497.4012804672893</v>
      </c>
      <c r="BS70" s="129">
        <v>12777.213505331461</v>
      </c>
      <c r="BT70" s="81">
        <v>0</v>
      </c>
      <c r="BU70" s="81">
        <v>0</v>
      </c>
      <c r="BV70" s="129">
        <v>0</v>
      </c>
      <c r="BW70" s="81">
        <v>86.213596719535389</v>
      </c>
      <c r="BX70" s="129">
        <v>12863.427102050997</v>
      </c>
      <c r="BY70" s="130">
        <v>14600.067128138457</v>
      </c>
      <c r="BZ70" s="107"/>
      <c r="CB70" s="87"/>
    </row>
    <row r="71" spans="1:80" ht="14.25" customHeight="1">
      <c r="A71" s="34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4.2811949868264039E-2</v>
      </c>
      <c r="H71" s="81">
        <v>9.7924752416834959</v>
      </c>
      <c r="I71" s="81">
        <v>0.13457773581336555</v>
      </c>
      <c r="J71" s="81">
        <v>8.7012587139378891E-5</v>
      </c>
      <c r="K71" s="81">
        <v>3.556188719675299E-4</v>
      </c>
      <c r="L71" s="81">
        <v>6.2071997709373826E-3</v>
      </c>
      <c r="M71" s="81">
        <v>0</v>
      </c>
      <c r="N71" s="81">
        <v>1.0036941658023615E-3</v>
      </c>
      <c r="O71" s="81">
        <v>0</v>
      </c>
      <c r="P71" s="81">
        <v>2.1841161069344177E-6</v>
      </c>
      <c r="Q71" s="81">
        <v>1.0127037195821794E-3</v>
      </c>
      <c r="R71" s="81">
        <v>0</v>
      </c>
      <c r="S71" s="81">
        <v>4.2818237984780759E-3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5.5779216889691088E-4</v>
      </c>
      <c r="Z71" s="81">
        <v>6.6102263907095683E-3</v>
      </c>
      <c r="AA71" s="81">
        <v>3.3660898920796281E-2</v>
      </c>
      <c r="AB71" s="81">
        <v>0</v>
      </c>
      <c r="AC71" s="81">
        <v>9.3385424443854831E-4</v>
      </c>
      <c r="AD71" s="81">
        <v>0.98980439138897225</v>
      </c>
      <c r="AE71" s="81">
        <v>3.5794905531995547E-2</v>
      </c>
      <c r="AF71" s="81">
        <v>277.90712146512527</v>
      </c>
      <c r="AG71" s="81">
        <v>94.051227193620264</v>
      </c>
      <c r="AH71" s="81">
        <v>6.1907261310135499E-2</v>
      </c>
      <c r="AI71" s="81">
        <v>0</v>
      </c>
      <c r="AJ71" s="81">
        <v>0</v>
      </c>
      <c r="AK71" s="81">
        <v>0.75128629115419232</v>
      </c>
      <c r="AL71" s="81">
        <v>0</v>
      </c>
      <c r="AM71" s="81">
        <v>9.5385927242218671E-2</v>
      </c>
      <c r="AN71" s="81">
        <v>1.7176077576560957E-2</v>
      </c>
      <c r="AO71" s="81">
        <v>0.3655262065686431</v>
      </c>
      <c r="AP71" s="81">
        <v>0.17291177933603161</v>
      </c>
      <c r="AQ71" s="81">
        <v>33.761453500409637</v>
      </c>
      <c r="AR71" s="81">
        <v>18.542807003984368</v>
      </c>
      <c r="AS71" s="81">
        <v>6.4443076372596035</v>
      </c>
      <c r="AT71" s="81">
        <v>0</v>
      </c>
      <c r="AU71" s="81">
        <v>1.5023172996184287E-2</v>
      </c>
      <c r="AV71" s="81">
        <v>0.2309883828789453</v>
      </c>
      <c r="AW71" s="81">
        <v>0.74992897397748237</v>
      </c>
      <c r="AX71" s="81">
        <v>1.3200966198173226E-2</v>
      </c>
      <c r="AY71" s="81">
        <v>0.2504015781788686</v>
      </c>
      <c r="AZ71" s="81">
        <v>6.4659138310054131E-3</v>
      </c>
      <c r="BA71" s="81">
        <v>1.4709747605183088E-4</v>
      </c>
      <c r="BB71" s="81">
        <v>0</v>
      </c>
      <c r="BC71" s="81">
        <v>1.4754061801761564</v>
      </c>
      <c r="BD71" s="81">
        <v>0.53793370093740689</v>
      </c>
      <c r="BE71" s="81">
        <v>5.8514508362570066</v>
      </c>
      <c r="BF71" s="81">
        <v>2.7064752987254335</v>
      </c>
      <c r="BG71" s="81">
        <v>2.3471011814898342</v>
      </c>
      <c r="BH71" s="81">
        <v>0.17426622917877793</v>
      </c>
      <c r="BI71" s="81">
        <v>0.35449383567560527</v>
      </c>
      <c r="BJ71" s="81">
        <v>7.7430158415393802E-2</v>
      </c>
      <c r="BK71" s="81">
        <v>2.967075604571122</v>
      </c>
      <c r="BL71" s="81">
        <v>0.19279088373294856</v>
      </c>
      <c r="BM71" s="81">
        <v>1.3077574974036412E-3</v>
      </c>
      <c r="BN71" s="81">
        <v>0</v>
      </c>
      <c r="BO71" s="81">
        <v>0</v>
      </c>
      <c r="BP71" s="129">
        <v>461.17317532882146</v>
      </c>
      <c r="BQ71" s="81">
        <v>6938.4541873760581</v>
      </c>
      <c r="BR71" s="81">
        <v>0</v>
      </c>
      <c r="BS71" s="129">
        <v>6938.4541873760581</v>
      </c>
      <c r="BT71" s="81">
        <v>0</v>
      </c>
      <c r="BU71" s="81">
        <v>0</v>
      </c>
      <c r="BV71" s="129">
        <v>0</v>
      </c>
      <c r="BW71" s="81">
        <v>0</v>
      </c>
      <c r="BX71" s="129">
        <v>6938.4541873760581</v>
      </c>
      <c r="BY71" s="130">
        <v>7399.6273627048795</v>
      </c>
      <c r="BZ71" s="107"/>
      <c r="CB71" s="87"/>
    </row>
    <row r="72" spans="1:80" ht="14.25" customHeight="1">
      <c r="A72" s="34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7.0961853669235762E-3</v>
      </c>
      <c r="H72" s="81">
        <v>2.2220661718917438E-4</v>
      </c>
      <c r="I72" s="81">
        <v>1.281893186682347E-3</v>
      </c>
      <c r="J72" s="81">
        <v>7.3926121773931533E-7</v>
      </c>
      <c r="K72" s="81">
        <v>9.2440903265886735E-6</v>
      </c>
      <c r="L72" s="81">
        <v>5.412829518345589E-7</v>
      </c>
      <c r="M72" s="81">
        <v>0</v>
      </c>
      <c r="N72" s="81">
        <v>2.298304113656451E-6</v>
      </c>
      <c r="O72" s="81">
        <v>0</v>
      </c>
      <c r="P72" s="81">
        <v>2.3182994631948039E-7</v>
      </c>
      <c r="Q72" s="81">
        <v>9.6396922781245998E-6</v>
      </c>
      <c r="R72" s="81">
        <v>0</v>
      </c>
      <c r="S72" s="81">
        <v>2.2431343075535536E-5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24.248223096647358</v>
      </c>
      <c r="Z72" s="81">
        <v>8.442458906493228E-5</v>
      </c>
      <c r="AA72" s="81">
        <v>1.3150001960860743E-4</v>
      </c>
      <c r="AB72" s="81">
        <v>0</v>
      </c>
      <c r="AC72" s="81">
        <v>8.3479631525025401E-6</v>
      </c>
      <c r="AD72" s="81">
        <v>5.2620400204370383E-3</v>
      </c>
      <c r="AE72" s="81">
        <v>9.038623140240475E-5</v>
      </c>
      <c r="AF72" s="81">
        <v>5.2059676577159023E-3</v>
      </c>
      <c r="AG72" s="81">
        <v>4.2896017761396822E-4</v>
      </c>
      <c r="AH72" s="81">
        <v>5.3862305965536343E-3</v>
      </c>
      <c r="AI72" s="81">
        <v>0</v>
      </c>
      <c r="AJ72" s="81">
        <v>2.7064844253577676E-4</v>
      </c>
      <c r="AK72" s="81">
        <v>3.7829622095992554E-2</v>
      </c>
      <c r="AL72" s="81">
        <v>0</v>
      </c>
      <c r="AM72" s="81">
        <v>1.453807475759232E-4</v>
      </c>
      <c r="AN72" s="81">
        <v>5.4836739413848934E-6</v>
      </c>
      <c r="AO72" s="81">
        <v>2.1726504952293859E-2</v>
      </c>
      <c r="AP72" s="81">
        <v>1.3967578012720165E-5</v>
      </c>
      <c r="AQ72" s="81">
        <v>7.6411315038578112E-3</v>
      </c>
      <c r="AR72" s="81">
        <v>1.4147882126034298E-2</v>
      </c>
      <c r="AS72" s="81">
        <v>1.1650172446628283E-2</v>
      </c>
      <c r="AT72" s="81">
        <v>0</v>
      </c>
      <c r="AU72" s="81">
        <v>1.4978341108672483E-5</v>
      </c>
      <c r="AV72" s="81">
        <v>6.3132490995062272E-4</v>
      </c>
      <c r="AW72" s="81">
        <v>2.0496651652555918E-3</v>
      </c>
      <c r="AX72" s="81">
        <v>3.6080164259561567E-5</v>
      </c>
      <c r="AY72" s="81">
        <v>6.8438400158901712E-4</v>
      </c>
      <c r="AZ72" s="81">
        <v>5.232941440808194E-5</v>
      </c>
      <c r="BA72" s="81">
        <v>1.3350196433328632E-2</v>
      </c>
      <c r="BB72" s="81">
        <v>0</v>
      </c>
      <c r="BC72" s="81">
        <v>7.4291330603689462E-2</v>
      </c>
      <c r="BD72" s="81">
        <v>1.4702511921636074E-3</v>
      </c>
      <c r="BE72" s="81">
        <v>0.25278159600484534</v>
      </c>
      <c r="BF72" s="81">
        <v>3.4137548280276521E-2</v>
      </c>
      <c r="BG72" s="81">
        <v>5.6967935860526113E-2</v>
      </c>
      <c r="BH72" s="81">
        <v>4.2297227937189933E-3</v>
      </c>
      <c r="BI72" s="81">
        <v>3.2751325083906484E-2</v>
      </c>
      <c r="BJ72" s="81">
        <v>6.8044106373022608E-3</v>
      </c>
      <c r="BK72" s="81">
        <v>6.7983907937068822E-2</v>
      </c>
      <c r="BL72" s="81">
        <v>9.1774547776829463E-4</v>
      </c>
      <c r="BM72" s="81">
        <v>2.8938130570960184E-6</v>
      </c>
      <c r="BN72" s="81">
        <v>0</v>
      </c>
      <c r="BO72" s="81">
        <v>0</v>
      </c>
      <c r="BP72" s="129">
        <v>24.916054784558714</v>
      </c>
      <c r="BQ72" s="81">
        <v>5472.1024562860484</v>
      </c>
      <c r="BR72" s="81">
        <v>0</v>
      </c>
      <c r="BS72" s="129">
        <v>5472.1024562860484</v>
      </c>
      <c r="BT72" s="81">
        <v>0</v>
      </c>
      <c r="BU72" s="81">
        <v>0</v>
      </c>
      <c r="BV72" s="129">
        <v>0</v>
      </c>
      <c r="BW72" s="81">
        <v>17860.252792369858</v>
      </c>
      <c r="BX72" s="129">
        <v>23332.355248655906</v>
      </c>
      <c r="BY72" s="130">
        <v>23357.271303440466</v>
      </c>
      <c r="BZ72" s="107"/>
      <c r="CB72" s="87"/>
    </row>
    <row r="73" spans="1:80" ht="14.25" customHeight="1">
      <c r="A73" s="34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105.28323626976051</v>
      </c>
      <c r="BO73" s="81">
        <v>0</v>
      </c>
      <c r="BP73" s="129">
        <v>105.28323626976051</v>
      </c>
      <c r="BQ73" s="81">
        <v>0</v>
      </c>
      <c r="BR73" s="81">
        <v>0</v>
      </c>
      <c r="BS73" s="129">
        <v>0</v>
      </c>
      <c r="BT73" s="81">
        <v>0</v>
      </c>
      <c r="BU73" s="81">
        <v>0</v>
      </c>
      <c r="BV73" s="129">
        <v>0</v>
      </c>
      <c r="BW73" s="81">
        <v>106.6422518631415</v>
      </c>
      <c r="BX73" s="129">
        <v>106.6422518631415</v>
      </c>
      <c r="BY73" s="130">
        <v>211.92548813290199</v>
      </c>
      <c r="BZ73" s="107"/>
      <c r="CB73" s="87"/>
    </row>
    <row r="74" spans="1:80" ht="14.25" customHeight="1">
      <c r="A74" s="34" t="s">
        <v>498</v>
      </c>
      <c r="B74" s="22" t="s">
        <v>395</v>
      </c>
      <c r="C74" s="9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81">
        <v>0</v>
      </c>
      <c r="BS74" s="129">
        <v>0</v>
      </c>
      <c r="BT74" s="81">
        <v>0</v>
      </c>
      <c r="BU74" s="81">
        <v>0</v>
      </c>
      <c r="BV74" s="129">
        <v>0</v>
      </c>
      <c r="BW74" s="81">
        <v>0</v>
      </c>
      <c r="BX74" s="129">
        <v>0</v>
      </c>
      <c r="BY74" s="130">
        <v>0</v>
      </c>
      <c r="BZ74" s="107"/>
      <c r="CB74" s="87"/>
    </row>
    <row r="75" spans="1:80" s="24" customFormat="1" ht="14.25" customHeight="1">
      <c r="A75" s="117" t="s">
        <v>70</v>
      </c>
      <c r="B75" s="96" t="s">
        <v>120</v>
      </c>
      <c r="C75" s="95" t="s">
        <v>92</v>
      </c>
      <c r="D75" s="84">
        <v>116657.08350785048</v>
      </c>
      <c r="E75" s="84">
        <v>2237.4935469356064</v>
      </c>
      <c r="F75" s="84">
        <v>4431.9580069064014</v>
      </c>
      <c r="G75" s="84">
        <v>35139.82611858625</v>
      </c>
      <c r="H75" s="84">
        <v>52537.688507785111</v>
      </c>
      <c r="I75" s="84">
        <v>22976.088199579051</v>
      </c>
      <c r="J75" s="84">
        <v>3137.1247622114479</v>
      </c>
      <c r="K75" s="84">
        <v>2299.8763676116655</v>
      </c>
      <c r="L75" s="84">
        <v>3371.5330542346501</v>
      </c>
      <c r="M75" s="84">
        <v>406.08207168874162</v>
      </c>
      <c r="N75" s="84">
        <v>2029.9713233913901</v>
      </c>
      <c r="O75" s="84">
        <v>2167.972261708795</v>
      </c>
      <c r="P75" s="84">
        <v>4238.3693497377672</v>
      </c>
      <c r="Q75" s="84">
        <v>21133.691686531529</v>
      </c>
      <c r="R75" s="84">
        <v>25628.446646778284</v>
      </c>
      <c r="S75" s="84">
        <v>17305.277903876329</v>
      </c>
      <c r="T75" s="84">
        <v>47.381400557181095</v>
      </c>
      <c r="U75" s="84">
        <v>637.13478630141753</v>
      </c>
      <c r="V75" s="84">
        <v>317.06600774048928</v>
      </c>
      <c r="W75" s="84">
        <v>0</v>
      </c>
      <c r="X75" s="84">
        <v>0</v>
      </c>
      <c r="Y75" s="84">
        <v>7580.6993711294053</v>
      </c>
      <c r="Z75" s="84">
        <v>1116.0137255588554</v>
      </c>
      <c r="AA75" s="84">
        <v>13500.251829128454</v>
      </c>
      <c r="AB75" s="84">
        <v>4468.9449751606026</v>
      </c>
      <c r="AC75" s="84">
        <v>8239.9050864400324</v>
      </c>
      <c r="AD75" s="84">
        <v>195236.51442627067</v>
      </c>
      <c r="AE75" s="84">
        <v>14432.43969714354</v>
      </c>
      <c r="AF75" s="84">
        <v>81061.205109362185</v>
      </c>
      <c r="AG75" s="84">
        <v>23761.562266976114</v>
      </c>
      <c r="AH75" s="84">
        <v>17063.833284604942</v>
      </c>
      <c r="AI75" s="84">
        <v>4647.2458151139172</v>
      </c>
      <c r="AJ75" s="84">
        <v>2005.9194634897954</v>
      </c>
      <c r="AK75" s="84">
        <v>10685.577240942912</v>
      </c>
      <c r="AL75" s="84">
        <v>474.48295649183336</v>
      </c>
      <c r="AM75" s="84">
        <v>34173.144063448963</v>
      </c>
      <c r="AN75" s="84">
        <v>1150.6403270103499</v>
      </c>
      <c r="AO75" s="84">
        <v>12818.864419306321</v>
      </c>
      <c r="AP75" s="84">
        <v>55642.233719294702</v>
      </c>
      <c r="AQ75" s="84">
        <v>6349.029376221828</v>
      </c>
      <c r="AR75" s="84">
        <v>21685.10155493598</v>
      </c>
      <c r="AS75" s="84">
        <v>6513.9899216749682</v>
      </c>
      <c r="AT75" s="84">
        <v>0</v>
      </c>
      <c r="AU75" s="84">
        <v>18184.733976731892</v>
      </c>
      <c r="AV75" s="84">
        <v>12449.807430381781</v>
      </c>
      <c r="AW75" s="84">
        <v>39806.745391206008</v>
      </c>
      <c r="AX75" s="84">
        <v>383.29746675624597</v>
      </c>
      <c r="AY75" s="84">
        <v>5176.6274247629881</v>
      </c>
      <c r="AZ75" s="84">
        <v>941.73531646552522</v>
      </c>
      <c r="BA75" s="84">
        <v>657.15354045603476</v>
      </c>
      <c r="BB75" s="84">
        <v>48.893149620006568</v>
      </c>
      <c r="BC75" s="84">
        <v>18472.487666061912</v>
      </c>
      <c r="BD75" s="84">
        <v>17257.447722365076</v>
      </c>
      <c r="BE75" s="84">
        <v>22296.765856558213</v>
      </c>
      <c r="BF75" s="84">
        <v>6286.5867473310573</v>
      </c>
      <c r="BG75" s="84">
        <v>18920.534307820835</v>
      </c>
      <c r="BH75" s="84">
        <v>408.98065206998604</v>
      </c>
      <c r="BI75" s="84">
        <v>6012.845003656179</v>
      </c>
      <c r="BJ75" s="84">
        <v>1858.7855100125594</v>
      </c>
      <c r="BK75" s="84">
        <v>9282.2716916065419</v>
      </c>
      <c r="BL75" s="84">
        <v>5094.6840510682141</v>
      </c>
      <c r="BM75" s="84">
        <v>3658.684404194164</v>
      </c>
      <c r="BN75" s="84">
        <v>139.35880534468993</v>
      </c>
      <c r="BO75" s="84">
        <v>0</v>
      </c>
      <c r="BP75" s="84">
        <v>1026646.0902541889</v>
      </c>
      <c r="BQ75" s="93">
        <v>1150786.9713128314</v>
      </c>
      <c r="BR75" s="93">
        <v>192232.91390587279</v>
      </c>
      <c r="BS75" s="93">
        <v>1343019.8852187037</v>
      </c>
      <c r="BT75" s="93">
        <v>410338.58434255369</v>
      </c>
      <c r="BU75" s="93">
        <v>21338.855797663175</v>
      </c>
      <c r="BV75" s="93">
        <v>431677.44014021684</v>
      </c>
      <c r="BW75" s="93">
        <v>482012.71911111526</v>
      </c>
      <c r="BX75" s="93">
        <v>2256710.0444700373</v>
      </c>
      <c r="BY75" s="85">
        <v>3283356.1347242263</v>
      </c>
      <c r="BZ75" s="107"/>
      <c r="CA75" s="77"/>
      <c r="CB75" s="87"/>
    </row>
    <row r="76" spans="1:80" s="24" customFormat="1" ht="14.25" customHeight="1">
      <c r="A76" s="117" t="s">
        <v>93</v>
      </c>
      <c r="B76" s="96" t="s">
        <v>95</v>
      </c>
      <c r="C76" s="95" t="s">
        <v>94</v>
      </c>
      <c r="D76" s="84">
        <v>274811.51557994087</v>
      </c>
      <c r="E76" s="84">
        <v>5751.6615364886893</v>
      </c>
      <c r="F76" s="84">
        <v>2520.2154218366022</v>
      </c>
      <c r="G76" s="84">
        <v>31531.34259752091</v>
      </c>
      <c r="H76" s="84">
        <v>21949.834360181216</v>
      </c>
      <c r="I76" s="84">
        <v>31177.945369862031</v>
      </c>
      <c r="J76" s="84">
        <v>2311.7104518228098</v>
      </c>
      <c r="K76" s="84">
        <v>2325.0668868024127</v>
      </c>
      <c r="L76" s="84">
        <v>3466.1469961043595</v>
      </c>
      <c r="M76" s="84">
        <v>369.60453131677218</v>
      </c>
      <c r="N76" s="84">
        <v>869.79594139982078</v>
      </c>
      <c r="O76" s="84">
        <v>877.11758639073605</v>
      </c>
      <c r="P76" s="84">
        <v>1954.7040281567661</v>
      </c>
      <c r="Q76" s="84">
        <v>13251.427095208594</v>
      </c>
      <c r="R76" s="84">
        <v>9202.3964799087116</v>
      </c>
      <c r="S76" s="84">
        <v>10196.363061438376</v>
      </c>
      <c r="T76" s="84">
        <v>102.23253063138138</v>
      </c>
      <c r="U76" s="84">
        <v>1075.6040908978134</v>
      </c>
      <c r="V76" s="84">
        <v>352.65820960108766</v>
      </c>
      <c r="W76" s="84">
        <v>0</v>
      </c>
      <c r="X76" s="84">
        <v>0</v>
      </c>
      <c r="Y76" s="84">
        <v>4405.0419073615885</v>
      </c>
      <c r="Z76" s="84">
        <v>1798.7789072231046</v>
      </c>
      <c r="AA76" s="84">
        <v>29901.694766736717</v>
      </c>
      <c r="AB76" s="84">
        <v>5453.1259411043757</v>
      </c>
      <c r="AC76" s="84">
        <v>4863.9544083455075</v>
      </c>
      <c r="AD76" s="84">
        <v>193268.37020798505</v>
      </c>
      <c r="AE76" s="84">
        <v>16803.231296465907</v>
      </c>
      <c r="AF76" s="84">
        <v>89387.321780479586</v>
      </c>
      <c r="AG76" s="84">
        <v>75162.76977373354</v>
      </c>
      <c r="AH76" s="84">
        <v>21089.524030128701</v>
      </c>
      <c r="AI76" s="84">
        <v>2619.72312240888</v>
      </c>
      <c r="AJ76" s="84">
        <v>648.71806019049927</v>
      </c>
      <c r="AK76" s="84">
        <v>13828.405727174199</v>
      </c>
      <c r="AL76" s="84">
        <v>5326.8093882874036</v>
      </c>
      <c r="AM76" s="84">
        <v>30385.551711011009</v>
      </c>
      <c r="AN76" s="84">
        <v>969.39109675255236</v>
      </c>
      <c r="AO76" s="84">
        <v>8251.7214345926568</v>
      </c>
      <c r="AP76" s="84">
        <v>18055.624244618812</v>
      </c>
      <c r="AQ76" s="84">
        <v>8186.9158675105555</v>
      </c>
      <c r="AR76" s="84">
        <v>30028.380402604475</v>
      </c>
      <c r="AS76" s="84">
        <v>2519.8851087497487</v>
      </c>
      <c r="AT76" s="84">
        <v>0</v>
      </c>
      <c r="AU76" s="84">
        <v>83666.376750369673</v>
      </c>
      <c r="AV76" s="84">
        <v>22745.240443712075</v>
      </c>
      <c r="AW76" s="84">
        <v>20698.253490373907</v>
      </c>
      <c r="AX76" s="84">
        <v>442.70466747495914</v>
      </c>
      <c r="AY76" s="84">
        <v>3387.7619547737668</v>
      </c>
      <c r="AZ76" s="84">
        <v>3045.7358437653129</v>
      </c>
      <c r="BA76" s="84">
        <v>769.87082433568457</v>
      </c>
      <c r="BB76" s="84">
        <v>538.36831882485376</v>
      </c>
      <c r="BC76" s="84">
        <v>5388.2285299255491</v>
      </c>
      <c r="BD76" s="84">
        <v>43899.040339874889</v>
      </c>
      <c r="BE76" s="84">
        <v>83212.930988143402</v>
      </c>
      <c r="BF76" s="84">
        <v>50234.650306368807</v>
      </c>
      <c r="BG76" s="84">
        <v>38105.49058858637</v>
      </c>
      <c r="BH76" s="84">
        <v>1600.7268474120981</v>
      </c>
      <c r="BI76" s="84">
        <v>12672.122531380186</v>
      </c>
      <c r="BJ76" s="84">
        <v>1296.90142187643</v>
      </c>
      <c r="BK76" s="84">
        <v>5238.5661539944085</v>
      </c>
      <c r="BL76" s="84">
        <v>4260.9099351517925</v>
      </c>
      <c r="BM76" s="84">
        <v>4079.1994765234722</v>
      </c>
      <c r="BN76" s="84">
        <v>54.027571197733494</v>
      </c>
      <c r="BO76" s="84">
        <v>0</v>
      </c>
      <c r="BP76" s="118">
        <v>1362389.3889230399</v>
      </c>
      <c r="BQ76" s="167"/>
      <c r="BR76" s="167"/>
      <c r="BS76" s="167"/>
      <c r="BT76" s="167"/>
      <c r="BU76" s="167"/>
      <c r="BV76" s="167"/>
      <c r="BW76" s="167"/>
      <c r="BX76" s="167"/>
      <c r="BY76" s="168"/>
      <c r="BZ76" s="107"/>
      <c r="CA76" s="77"/>
      <c r="CB76" s="87"/>
    </row>
    <row r="77" spans="1:80" s="24" customFormat="1" ht="14.25" customHeight="1">
      <c r="A77" s="34" t="s">
        <v>504</v>
      </c>
      <c r="B77" s="20" t="s">
        <v>398</v>
      </c>
      <c r="C77" s="91" t="s">
        <v>505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132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118">
        <v>0</v>
      </c>
      <c r="BQ77" s="167"/>
      <c r="BR77" s="167"/>
      <c r="BS77" s="167"/>
      <c r="BT77" s="167"/>
      <c r="BU77" s="167"/>
      <c r="BV77" s="167"/>
      <c r="BW77" s="167"/>
      <c r="BX77" s="167"/>
      <c r="BY77" s="168"/>
      <c r="CA77" s="79"/>
    </row>
    <row r="78" spans="1:80" s="24" customFormat="1" ht="14.25" customHeight="1">
      <c r="A78" s="34" t="s">
        <v>506</v>
      </c>
      <c r="B78" s="22" t="s">
        <v>399</v>
      </c>
      <c r="C78" s="90" t="s">
        <v>507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132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118">
        <v>0</v>
      </c>
      <c r="BQ78" s="167"/>
      <c r="BR78" s="167"/>
      <c r="BS78" s="167"/>
      <c r="BT78" s="167"/>
      <c r="BU78" s="167"/>
      <c r="BV78" s="167"/>
      <c r="BW78" s="167"/>
      <c r="BX78" s="167"/>
      <c r="BY78" s="168"/>
      <c r="CA78" s="79"/>
    </row>
    <row r="79" spans="1:80" s="24" customFormat="1" ht="14.25" customHeight="1">
      <c r="A79" s="34" t="s">
        <v>508</v>
      </c>
      <c r="B79" s="22" t="s">
        <v>355</v>
      </c>
      <c r="C79" s="90" t="s">
        <v>509</v>
      </c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132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118">
        <v>0</v>
      </c>
      <c r="BQ79" s="167"/>
      <c r="BR79" s="167"/>
      <c r="BS79" s="167"/>
      <c r="BT79" s="167"/>
      <c r="BU79" s="167"/>
      <c r="BV79" s="167"/>
      <c r="BW79" s="167"/>
      <c r="BX79" s="167"/>
      <c r="BY79" s="168"/>
      <c r="CA79" s="79"/>
    </row>
    <row r="80" spans="1:80" s="24" customFormat="1" ht="14.25" customHeight="1">
      <c r="A80" s="121" t="s">
        <v>1</v>
      </c>
      <c r="B80" s="122"/>
      <c r="C80" s="123"/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v>0</v>
      </c>
      <c r="BO80" s="84">
        <v>0</v>
      </c>
      <c r="BP80" s="118">
        <v>0</v>
      </c>
      <c r="BQ80" s="167"/>
      <c r="BR80" s="167"/>
      <c r="BS80" s="167"/>
      <c r="BT80" s="167"/>
      <c r="BU80" s="167"/>
      <c r="BV80" s="167"/>
      <c r="BW80" s="167"/>
      <c r="BX80" s="167"/>
      <c r="BY80" s="168"/>
      <c r="CA80" s="79"/>
    </row>
    <row r="81" spans="1:79" s="24" customFormat="1" ht="14.25" customHeight="1" thickBot="1">
      <c r="A81" s="124" t="s">
        <v>510</v>
      </c>
      <c r="B81" s="125"/>
      <c r="C81" s="126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3"/>
      <c r="BQ81" s="169"/>
      <c r="BR81" s="169"/>
      <c r="BS81" s="169"/>
      <c r="BT81" s="169"/>
      <c r="BU81" s="169"/>
      <c r="BV81" s="169"/>
      <c r="BW81" s="169"/>
      <c r="BX81" s="169"/>
      <c r="BY81" s="170"/>
      <c r="CA81" s="79"/>
    </row>
    <row r="82" spans="1:79" s="24" customFormat="1">
      <c r="A82" s="25"/>
      <c r="B82" s="25"/>
      <c r="C82" s="25"/>
      <c r="BJ82" s="38"/>
      <c r="BP82" s="80"/>
      <c r="BQ82" s="97"/>
      <c r="BR82" s="80"/>
      <c r="BS82" s="97"/>
      <c r="BT82" s="97"/>
      <c r="BU82" s="97"/>
      <c r="BV82" s="97"/>
      <c r="BW82" s="97"/>
      <c r="BX82" s="97"/>
      <c r="BY82" s="97"/>
      <c r="CA82" s="79"/>
    </row>
    <row r="83" spans="1:79" s="24" customFormat="1">
      <c r="A83" s="25"/>
      <c r="B83" s="25"/>
      <c r="C83" s="25"/>
      <c r="BJ83" s="38"/>
      <c r="BP83" s="97"/>
      <c r="CA83" s="79"/>
    </row>
    <row r="84" spans="1:79" s="24" customFormat="1">
      <c r="A84" s="25"/>
      <c r="B84" s="25"/>
      <c r="C84" s="25"/>
      <c r="BJ84" s="38"/>
      <c r="BQ84" s="38"/>
      <c r="BR84" s="38"/>
      <c r="BT84" s="38"/>
      <c r="BU84" s="38"/>
      <c r="BW84" s="38"/>
      <c r="CA84" s="79"/>
    </row>
    <row r="85" spans="1:79" s="24" customFormat="1">
      <c r="A85" s="25"/>
      <c r="B85" s="25"/>
      <c r="C85" s="25"/>
      <c r="BJ85" s="38"/>
      <c r="BP85" s="86"/>
      <c r="BQ85" s="80"/>
      <c r="BR85" s="80"/>
      <c r="BS85" s="80"/>
      <c r="BT85" s="80"/>
      <c r="BU85" s="80"/>
      <c r="BV85" s="80"/>
      <c r="BW85" s="80"/>
      <c r="CA85" s="79"/>
    </row>
    <row r="86" spans="1:79" s="24" customFormat="1">
      <c r="A86" s="25"/>
      <c r="B86" s="25"/>
      <c r="C86" s="25"/>
      <c r="BJ86" s="38"/>
      <c r="BP86" s="86"/>
      <c r="CA86" s="79"/>
    </row>
    <row r="87" spans="1:79" s="24" customFormat="1">
      <c r="A87" s="25"/>
      <c r="B87" s="25"/>
      <c r="C87" s="25"/>
      <c r="BJ87" s="38"/>
      <c r="BP87" s="86"/>
      <c r="CA87" s="79"/>
    </row>
    <row r="88" spans="1:79" s="24" customFormat="1">
      <c r="A88" s="25"/>
      <c r="B88" s="25"/>
      <c r="C88" s="25"/>
      <c r="BJ88" s="38"/>
      <c r="CA88" s="79"/>
    </row>
    <row r="89" spans="1:79" s="24" customFormat="1">
      <c r="A89" s="25"/>
      <c r="B89" s="25"/>
      <c r="C89" s="25"/>
      <c r="BJ89" s="38"/>
      <c r="CA89" s="79"/>
    </row>
    <row r="90" spans="1:79" s="24" customFormat="1">
      <c r="A90" s="25"/>
      <c r="B90" s="25"/>
      <c r="C90" s="25"/>
      <c r="BJ90" s="38"/>
      <c r="CA90" s="79"/>
    </row>
    <row r="91" spans="1:79" s="24" customFormat="1">
      <c r="A91" s="25"/>
      <c r="B91" s="25"/>
      <c r="C91" s="25"/>
      <c r="BJ91" s="38"/>
      <c r="CA91" s="79"/>
    </row>
    <row r="92" spans="1:79" s="24" customFormat="1">
      <c r="A92" s="25"/>
      <c r="B92" s="25"/>
      <c r="C92" s="25"/>
      <c r="BJ92" s="38"/>
      <c r="CA92" s="79"/>
    </row>
    <row r="93" spans="1:79" s="24" customFormat="1">
      <c r="A93" s="25"/>
      <c r="B93" s="25"/>
      <c r="C93" s="25"/>
      <c r="BJ93" s="38"/>
      <c r="CA93" s="79"/>
    </row>
    <row r="94" spans="1:79" s="24" customFormat="1">
      <c r="A94" s="25"/>
      <c r="B94" s="25"/>
      <c r="C94" s="25"/>
      <c r="BJ94" s="38"/>
      <c r="CA94" s="79"/>
    </row>
    <row r="95" spans="1:79" s="24" customFormat="1">
      <c r="A95" s="25"/>
      <c r="B95" s="25"/>
      <c r="C95" s="25"/>
      <c r="BJ95" s="38"/>
      <c r="CA95" s="79"/>
    </row>
    <row r="96" spans="1:79" s="24" customFormat="1">
      <c r="A96" s="25"/>
      <c r="B96" s="25"/>
      <c r="C96" s="25"/>
      <c r="BJ96" s="38"/>
      <c r="CA96" s="79"/>
    </row>
    <row r="97" spans="1:79" s="24" customFormat="1">
      <c r="A97" s="25"/>
      <c r="B97" s="25"/>
      <c r="C97" s="25"/>
      <c r="BJ97" s="38"/>
      <c r="CA97" s="79"/>
    </row>
    <row r="98" spans="1:79" s="24" customFormat="1">
      <c r="A98" s="25"/>
      <c r="B98" s="25"/>
      <c r="C98" s="25"/>
      <c r="BJ98" s="38"/>
      <c r="CA98" s="79"/>
    </row>
    <row r="99" spans="1:79" s="24" customFormat="1">
      <c r="A99" s="25"/>
      <c r="B99" s="25"/>
      <c r="C99" s="25"/>
      <c r="BJ99" s="38"/>
      <c r="CA99" s="79"/>
    </row>
    <row r="100" spans="1:79" s="24" customFormat="1">
      <c r="A100" s="25"/>
      <c r="B100" s="25"/>
      <c r="C100" s="25"/>
      <c r="BJ100" s="38"/>
      <c r="CA100" s="79"/>
    </row>
    <row r="101" spans="1:79" s="24" customFormat="1">
      <c r="A101" s="25"/>
      <c r="B101" s="25"/>
      <c r="C101" s="25"/>
      <c r="BJ101" s="38"/>
      <c r="CA101" s="79"/>
    </row>
    <row r="102" spans="1:79" s="24" customFormat="1">
      <c r="A102" s="25"/>
      <c r="B102" s="25"/>
      <c r="C102" s="25"/>
      <c r="BJ102" s="38"/>
      <c r="CA102" s="79"/>
    </row>
    <row r="103" spans="1:79" s="24" customFormat="1">
      <c r="A103" s="25"/>
      <c r="B103" s="25"/>
      <c r="C103" s="25"/>
      <c r="BJ103" s="38"/>
      <c r="CA103" s="79"/>
    </row>
    <row r="104" spans="1:79" s="24" customFormat="1">
      <c r="A104" s="25"/>
      <c r="B104" s="25"/>
      <c r="C104" s="25"/>
      <c r="BJ104" s="38"/>
      <c r="CA104" s="79"/>
    </row>
    <row r="105" spans="1:79" s="24" customFormat="1">
      <c r="A105" s="25"/>
      <c r="B105" s="25"/>
      <c r="C105" s="25"/>
      <c r="BJ105" s="38"/>
      <c r="CA105" s="79"/>
    </row>
    <row r="106" spans="1:79" s="24" customFormat="1">
      <c r="A106" s="25"/>
      <c r="B106" s="25"/>
      <c r="C106" s="25"/>
      <c r="BJ106" s="38"/>
      <c r="CA106" s="79"/>
    </row>
    <row r="107" spans="1:79" s="24" customFormat="1">
      <c r="A107" s="25"/>
      <c r="B107" s="25"/>
      <c r="C107" s="25"/>
      <c r="BJ107" s="38"/>
      <c r="CA107" s="79"/>
    </row>
    <row r="108" spans="1:79" s="24" customFormat="1">
      <c r="A108" s="25"/>
      <c r="B108" s="25"/>
      <c r="C108" s="25"/>
      <c r="BJ108" s="38"/>
      <c r="CA108" s="79"/>
    </row>
    <row r="109" spans="1:79" s="24" customFormat="1">
      <c r="A109" s="25"/>
      <c r="B109" s="25"/>
      <c r="C109" s="25"/>
      <c r="BJ109" s="38"/>
      <c r="CA109" s="79"/>
    </row>
    <row r="110" spans="1:79" s="24" customFormat="1">
      <c r="A110" s="25"/>
      <c r="B110" s="25"/>
      <c r="C110" s="25"/>
      <c r="BJ110" s="38"/>
      <c r="CA110" s="79"/>
    </row>
    <row r="111" spans="1:79" s="24" customFormat="1">
      <c r="A111" s="25"/>
      <c r="B111" s="25"/>
      <c r="C111" s="25"/>
      <c r="BJ111" s="38"/>
      <c r="CA111" s="79"/>
    </row>
    <row r="112" spans="1:79" s="24" customFormat="1">
      <c r="A112" s="25"/>
      <c r="B112" s="25"/>
      <c r="C112" s="25"/>
      <c r="CA112" s="79"/>
    </row>
    <row r="113" spans="1:79" s="24" customFormat="1">
      <c r="A113" s="25"/>
      <c r="B113" s="25"/>
      <c r="C113" s="25"/>
      <c r="CA113" s="79"/>
    </row>
    <row r="114" spans="1:79" s="24" customFormat="1">
      <c r="A114" s="25"/>
      <c r="B114" s="25"/>
      <c r="C114" s="25"/>
      <c r="CA114" s="79"/>
    </row>
    <row r="115" spans="1:79" s="24" customFormat="1">
      <c r="A115" s="25"/>
      <c r="B115" s="25"/>
      <c r="C115" s="25"/>
      <c r="CA115" s="79"/>
    </row>
    <row r="116" spans="1:79" s="24" customFormat="1">
      <c r="A116" s="25"/>
      <c r="B116" s="25"/>
      <c r="C116" s="25"/>
      <c r="CA116" s="79"/>
    </row>
    <row r="117" spans="1:79" s="24" customFormat="1">
      <c r="A117" s="25"/>
      <c r="B117" s="25"/>
      <c r="C117" s="25"/>
      <c r="CA117" s="79"/>
    </row>
    <row r="118" spans="1:79" s="24" customFormat="1">
      <c r="A118" s="25"/>
      <c r="B118" s="25"/>
      <c r="C118" s="25"/>
      <c r="CA118" s="79"/>
    </row>
    <row r="119" spans="1:79" s="24" customFormat="1">
      <c r="A119" s="25"/>
      <c r="B119" s="25"/>
      <c r="C119" s="25"/>
      <c r="CA119" s="79"/>
    </row>
    <row r="120" spans="1:79" s="24" customFormat="1">
      <c r="A120" s="25"/>
      <c r="B120" s="25"/>
      <c r="C120" s="25"/>
      <c r="CA120" s="79"/>
    </row>
    <row r="121" spans="1:79" s="24" customFormat="1">
      <c r="A121" s="25"/>
      <c r="B121" s="25"/>
      <c r="C121" s="25"/>
      <c r="CA121" s="79"/>
    </row>
    <row r="122" spans="1:79" s="24" customFormat="1">
      <c r="A122" s="25"/>
      <c r="B122" s="25"/>
      <c r="C122" s="25"/>
      <c r="CA122" s="79"/>
    </row>
    <row r="123" spans="1:79" s="24" customFormat="1">
      <c r="A123" s="25"/>
      <c r="B123" s="25"/>
      <c r="C123" s="25"/>
      <c r="CA123" s="79"/>
    </row>
    <row r="124" spans="1:79" s="24" customFormat="1">
      <c r="A124" s="25"/>
      <c r="B124" s="25"/>
      <c r="C124" s="25"/>
      <c r="CA124" s="79"/>
    </row>
    <row r="125" spans="1:79" s="24" customFormat="1">
      <c r="A125" s="25"/>
      <c r="B125" s="25"/>
      <c r="C125" s="25"/>
      <c r="CA125" s="79"/>
    </row>
    <row r="126" spans="1:79" s="24" customFormat="1">
      <c r="A126" s="25"/>
      <c r="B126" s="25"/>
      <c r="C126" s="25"/>
      <c r="CA126" s="79"/>
    </row>
    <row r="127" spans="1:79" s="24" customFormat="1">
      <c r="A127" s="25"/>
      <c r="B127" s="25"/>
      <c r="C127" s="25"/>
      <c r="CA127" s="79"/>
    </row>
    <row r="128" spans="1:79" s="24" customFormat="1">
      <c r="A128" s="25"/>
      <c r="B128" s="25"/>
      <c r="C128" s="25"/>
      <c r="CA128" s="79"/>
    </row>
    <row r="129" spans="1:79" s="24" customFormat="1">
      <c r="A129" s="25"/>
      <c r="B129" s="25"/>
      <c r="C129" s="25"/>
      <c r="CA129" s="79"/>
    </row>
    <row r="130" spans="1:79" s="24" customFormat="1">
      <c r="A130" s="25"/>
      <c r="B130" s="25"/>
      <c r="C130" s="25"/>
      <c r="CA130" s="79"/>
    </row>
    <row r="131" spans="1:79" s="24" customFormat="1">
      <c r="A131" s="25"/>
      <c r="B131" s="25"/>
      <c r="C131" s="25"/>
      <c r="CA131" s="79"/>
    </row>
    <row r="132" spans="1:79" s="24" customFormat="1">
      <c r="A132" s="25"/>
      <c r="B132" s="25"/>
      <c r="C132" s="25"/>
      <c r="CA132" s="79"/>
    </row>
    <row r="133" spans="1:79" s="24" customFormat="1">
      <c r="A133" s="25"/>
      <c r="B133" s="25"/>
      <c r="C133" s="25"/>
      <c r="CA133" s="79"/>
    </row>
    <row r="134" spans="1:79" s="24" customFormat="1">
      <c r="A134" s="25"/>
      <c r="B134" s="25"/>
      <c r="C134" s="25"/>
      <c r="CA134" s="79"/>
    </row>
    <row r="135" spans="1:79" s="24" customFormat="1">
      <c r="A135" s="25"/>
      <c r="B135" s="25"/>
      <c r="C135" s="25"/>
      <c r="CA135" s="79"/>
    </row>
    <row r="136" spans="1:79" s="24" customFormat="1">
      <c r="A136" s="25"/>
      <c r="B136" s="25"/>
      <c r="C136" s="25"/>
      <c r="CA136" s="79"/>
    </row>
    <row r="137" spans="1:79" s="24" customFormat="1">
      <c r="A137" s="25"/>
      <c r="B137" s="25"/>
      <c r="C137" s="25"/>
      <c r="CA137" s="79"/>
    </row>
    <row r="138" spans="1:79" s="24" customFormat="1">
      <c r="A138" s="25"/>
      <c r="B138" s="25"/>
      <c r="C138" s="25"/>
      <c r="CA138" s="79"/>
    </row>
    <row r="139" spans="1:79" s="24" customFormat="1">
      <c r="A139" s="25"/>
      <c r="B139" s="25"/>
      <c r="C139" s="25"/>
      <c r="CA139" s="79"/>
    </row>
    <row r="140" spans="1:79" s="24" customFormat="1">
      <c r="A140" s="25"/>
      <c r="B140" s="25"/>
      <c r="C140" s="25"/>
      <c r="CA140" s="79"/>
    </row>
    <row r="141" spans="1:79" s="24" customFormat="1">
      <c r="A141" s="25"/>
      <c r="B141" s="25"/>
      <c r="C141" s="25"/>
      <c r="CA141" s="79"/>
    </row>
    <row r="142" spans="1:79" s="24" customFormat="1">
      <c r="A142" s="25"/>
      <c r="B142" s="25"/>
      <c r="C142" s="25"/>
      <c r="CA142" s="79"/>
    </row>
    <row r="143" spans="1:79" s="24" customFormat="1">
      <c r="A143" s="25"/>
      <c r="B143" s="25"/>
      <c r="C143" s="25"/>
      <c r="CA143" s="79"/>
    </row>
    <row r="144" spans="1:79" s="24" customFormat="1">
      <c r="A144" s="25"/>
      <c r="B144" s="25"/>
      <c r="C144" s="25"/>
      <c r="CA144" s="79"/>
    </row>
    <row r="145" spans="1:79" s="24" customFormat="1">
      <c r="A145" s="25"/>
      <c r="B145" s="25"/>
      <c r="C145" s="25"/>
      <c r="CA145" s="79"/>
    </row>
    <row r="146" spans="1:79" s="24" customFormat="1">
      <c r="A146" s="25"/>
      <c r="B146" s="25"/>
      <c r="C146" s="25"/>
      <c r="CA146" s="79"/>
    </row>
    <row r="147" spans="1:79" s="24" customFormat="1">
      <c r="A147" s="25"/>
      <c r="B147" s="25"/>
      <c r="C147" s="25"/>
      <c r="CA147" s="79"/>
    </row>
    <row r="148" spans="1:79" s="24" customFormat="1">
      <c r="A148" s="25"/>
      <c r="B148" s="25"/>
      <c r="C148" s="25"/>
      <c r="CA148" s="79"/>
    </row>
    <row r="149" spans="1:79" s="24" customFormat="1">
      <c r="A149" s="25"/>
      <c r="B149" s="25"/>
      <c r="C149" s="25"/>
      <c r="CA149" s="79"/>
    </row>
    <row r="150" spans="1:79" s="24" customFormat="1">
      <c r="A150" s="25"/>
      <c r="B150" s="25"/>
      <c r="C150" s="25"/>
      <c r="CA150" s="79"/>
    </row>
    <row r="151" spans="1:79" s="24" customFormat="1">
      <c r="A151" s="25"/>
      <c r="B151" s="25"/>
      <c r="C151" s="25"/>
      <c r="CA151" s="79"/>
    </row>
    <row r="152" spans="1:79" s="24" customFormat="1">
      <c r="A152" s="25"/>
      <c r="B152" s="25"/>
      <c r="C152" s="25"/>
      <c r="CA152" s="79"/>
    </row>
    <row r="153" spans="1:79" s="24" customFormat="1">
      <c r="A153" s="25"/>
      <c r="B153" s="25"/>
      <c r="C153" s="25"/>
      <c r="CA153" s="79"/>
    </row>
    <row r="154" spans="1:79" s="24" customFormat="1">
      <c r="A154" s="25"/>
      <c r="B154" s="25"/>
      <c r="C154" s="25"/>
      <c r="CA154" s="79"/>
    </row>
    <row r="155" spans="1:79" s="24" customFormat="1">
      <c r="A155" s="25"/>
      <c r="B155" s="25"/>
      <c r="C155" s="25"/>
      <c r="CA155" s="79"/>
    </row>
    <row r="156" spans="1:79" s="24" customFormat="1">
      <c r="A156" s="25"/>
      <c r="B156" s="25"/>
      <c r="C156" s="25"/>
      <c r="CA156" s="79"/>
    </row>
    <row r="157" spans="1:79" s="24" customFormat="1">
      <c r="A157" s="25"/>
      <c r="B157" s="25"/>
      <c r="C157" s="25"/>
      <c r="CA157" s="79"/>
    </row>
    <row r="158" spans="1:79" s="24" customFormat="1">
      <c r="A158" s="25"/>
      <c r="B158" s="25"/>
      <c r="C158" s="25"/>
      <c r="CA158" s="79"/>
    </row>
    <row r="159" spans="1:79" s="24" customFormat="1">
      <c r="A159" s="25"/>
      <c r="B159" s="25"/>
      <c r="C159" s="25"/>
      <c r="CA159" s="79"/>
    </row>
    <row r="160" spans="1:79" s="24" customFormat="1">
      <c r="A160" s="25"/>
      <c r="B160" s="25"/>
      <c r="C160" s="25"/>
      <c r="CA160" s="79"/>
    </row>
    <row r="161" spans="1:79" s="24" customFormat="1">
      <c r="A161" s="25"/>
      <c r="B161" s="25"/>
      <c r="C161" s="25"/>
      <c r="CA161" s="79"/>
    </row>
    <row r="162" spans="1:79" s="24" customFormat="1">
      <c r="A162" s="25"/>
      <c r="B162" s="25"/>
      <c r="C162" s="25"/>
      <c r="CA162" s="79"/>
    </row>
    <row r="163" spans="1:79" s="24" customFormat="1">
      <c r="A163" s="25"/>
      <c r="B163" s="25"/>
      <c r="C163" s="25"/>
      <c r="CA163" s="79"/>
    </row>
    <row r="164" spans="1:79" s="24" customFormat="1">
      <c r="A164" s="25"/>
      <c r="B164" s="25"/>
      <c r="C164" s="25"/>
      <c r="CA164" s="79"/>
    </row>
    <row r="165" spans="1:79" s="24" customFormat="1">
      <c r="A165" s="25"/>
      <c r="B165" s="25"/>
      <c r="C165" s="25"/>
      <c r="CA165" s="79"/>
    </row>
    <row r="166" spans="1:79" s="24" customFormat="1">
      <c r="A166" s="25"/>
      <c r="B166" s="25"/>
      <c r="C166" s="25"/>
      <c r="CA166" s="79"/>
    </row>
    <row r="167" spans="1:79" s="24" customFormat="1">
      <c r="A167" s="25"/>
      <c r="B167" s="25"/>
      <c r="C167" s="25"/>
      <c r="CA167" s="79"/>
    </row>
    <row r="168" spans="1:79" s="24" customFormat="1">
      <c r="A168" s="25"/>
      <c r="B168" s="25"/>
      <c r="C168" s="25"/>
      <c r="CA168" s="79"/>
    </row>
    <row r="169" spans="1:79" s="24" customFormat="1">
      <c r="A169" s="25"/>
      <c r="B169" s="25"/>
      <c r="C169" s="25"/>
      <c r="CA169" s="79"/>
    </row>
    <row r="170" spans="1:79" s="24" customFormat="1">
      <c r="A170" s="25"/>
      <c r="B170" s="25"/>
      <c r="C170" s="25"/>
      <c r="CA170" s="79"/>
    </row>
    <row r="171" spans="1:79" s="24" customFormat="1">
      <c r="A171" s="25"/>
      <c r="B171" s="25"/>
      <c r="C171" s="25"/>
      <c r="CA171" s="79"/>
    </row>
    <row r="172" spans="1:79" s="24" customFormat="1">
      <c r="A172" s="25"/>
      <c r="B172" s="25"/>
      <c r="C172" s="25"/>
      <c r="CA172" s="79"/>
    </row>
    <row r="173" spans="1:79" s="24" customFormat="1">
      <c r="A173" s="25"/>
      <c r="B173" s="25"/>
      <c r="C173" s="25"/>
      <c r="CA173" s="79"/>
    </row>
    <row r="174" spans="1:79" s="24" customFormat="1">
      <c r="A174" s="25"/>
      <c r="B174" s="25"/>
      <c r="C174" s="25"/>
      <c r="CA174" s="79"/>
    </row>
    <row r="175" spans="1:79" s="24" customFormat="1">
      <c r="A175" s="25"/>
      <c r="B175" s="25"/>
      <c r="C175" s="25"/>
      <c r="CA175" s="79"/>
    </row>
    <row r="176" spans="1:79" s="24" customFormat="1">
      <c r="A176" s="25"/>
      <c r="B176" s="25"/>
      <c r="C176" s="25"/>
      <c r="CA176" s="79"/>
    </row>
    <row r="177" spans="1:79" s="24" customFormat="1">
      <c r="A177" s="25"/>
      <c r="B177" s="25"/>
      <c r="C177" s="25"/>
      <c r="CA177" s="79"/>
    </row>
    <row r="178" spans="1:79" s="24" customFormat="1">
      <c r="A178" s="25"/>
      <c r="B178" s="25"/>
      <c r="C178" s="25"/>
      <c r="CA178" s="79"/>
    </row>
    <row r="179" spans="1:79" s="24" customFormat="1">
      <c r="A179" s="25"/>
      <c r="B179" s="25"/>
      <c r="C179" s="25"/>
      <c r="CA179" s="79"/>
    </row>
    <row r="180" spans="1:79" s="24" customFormat="1">
      <c r="A180" s="25"/>
      <c r="B180" s="25"/>
      <c r="C180" s="25"/>
      <c r="CA180" s="79"/>
    </row>
    <row r="181" spans="1:79" s="24" customFormat="1">
      <c r="A181" s="25"/>
      <c r="B181" s="25"/>
      <c r="C181" s="25"/>
      <c r="CA181" s="79"/>
    </row>
    <row r="182" spans="1:79" s="24" customFormat="1">
      <c r="A182" s="25"/>
      <c r="B182" s="25"/>
      <c r="C182" s="25"/>
      <c r="CA182" s="79"/>
    </row>
    <row r="183" spans="1:79" s="24" customFormat="1">
      <c r="A183" s="25"/>
      <c r="B183" s="25"/>
      <c r="C183" s="25"/>
      <c r="CA183" s="79"/>
    </row>
    <row r="184" spans="1:79" s="24" customFormat="1">
      <c r="A184" s="25"/>
      <c r="B184" s="25"/>
      <c r="C184" s="25"/>
      <c r="CA184" s="79"/>
    </row>
    <row r="185" spans="1:79" s="24" customFormat="1">
      <c r="A185" s="25"/>
      <c r="B185" s="25"/>
      <c r="C185" s="25"/>
      <c r="CA185" s="79"/>
    </row>
    <row r="186" spans="1:79" s="24" customFormat="1">
      <c r="A186" s="25"/>
      <c r="B186" s="25"/>
      <c r="C186" s="25"/>
      <c r="CA186" s="79"/>
    </row>
    <row r="187" spans="1:79" s="24" customFormat="1">
      <c r="A187" s="25"/>
      <c r="B187" s="25"/>
      <c r="C187" s="25"/>
      <c r="CA187" s="79"/>
    </row>
    <row r="188" spans="1:79" s="24" customFormat="1">
      <c r="A188" s="25"/>
      <c r="B188" s="25"/>
      <c r="C188" s="25"/>
      <c r="CA188" s="79"/>
    </row>
    <row r="189" spans="1:79" s="24" customFormat="1">
      <c r="A189" s="25"/>
      <c r="B189" s="25"/>
      <c r="C189" s="25"/>
      <c r="CA189" s="79"/>
    </row>
    <row r="190" spans="1:79" s="24" customFormat="1">
      <c r="A190" s="25"/>
      <c r="B190" s="25"/>
      <c r="C190" s="25"/>
      <c r="CA190" s="79"/>
    </row>
    <row r="191" spans="1:79" s="24" customFormat="1">
      <c r="A191" s="25"/>
      <c r="B191" s="25"/>
      <c r="C191" s="25"/>
      <c r="CA191" s="79"/>
    </row>
    <row r="192" spans="1:79" s="24" customFormat="1">
      <c r="A192" s="25"/>
      <c r="B192" s="25"/>
      <c r="C192" s="25"/>
      <c r="CA192" s="79"/>
    </row>
    <row r="193" spans="1:79" s="24" customFormat="1">
      <c r="A193" s="25"/>
      <c r="B193" s="25"/>
      <c r="C193" s="25"/>
      <c r="CA193" s="79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8B3CD-6E50-4A1F-9775-510E6261AC8C}">
  <dimension ref="A1:BY198"/>
  <sheetViews>
    <sheetView showGridLines="0" zoomScale="80" zoomScaleNormal="80" workbookViewId="0">
      <pane xSplit="2" ySplit="10" topLeftCell="AY62" activePane="bottomRight" state="frozen"/>
      <selection activeCell="U54" sqref="U54"/>
      <selection pane="topRight" activeCell="U54" sqref="U54"/>
      <selection pane="bottomLeft" activeCell="U54" sqref="U54"/>
      <selection pane="bottomRight" activeCell="BG90" sqref="BG90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7" bestFit="1" customWidth="1"/>
    <col min="76" max="16384" width="9.140625" style="16"/>
  </cols>
  <sheetData>
    <row r="1" spans="1:77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</row>
    <row r="2" spans="1:77" ht="15" customHeight="1">
      <c r="A2" s="139" t="s">
        <v>418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102" t="s">
        <v>102</v>
      </c>
      <c r="B3" s="102"/>
      <c r="C3" s="102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</row>
    <row r="4" spans="1:77" ht="15" thickBot="1">
      <c r="A4" s="139" t="s">
        <v>419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70" t="s">
        <v>109</v>
      </c>
      <c r="BT4" s="70"/>
      <c r="BU4" s="70"/>
    </row>
    <row r="5" spans="1:77" ht="15" customHeight="1">
      <c r="A5" s="71"/>
      <c r="B5" s="72"/>
      <c r="C5" s="72"/>
      <c r="D5" s="140" t="s">
        <v>103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16"/>
      <c r="Q5" s="140" t="s">
        <v>103</v>
      </c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0" t="s">
        <v>103</v>
      </c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16"/>
      <c r="AP5" s="116"/>
      <c r="AQ5" s="157" t="s">
        <v>104</v>
      </c>
      <c r="AR5" s="158"/>
      <c r="AS5" s="158"/>
      <c r="AT5" s="158"/>
      <c r="AU5" s="158"/>
      <c r="AV5" s="158"/>
      <c r="AW5" s="159"/>
      <c r="AX5" s="142"/>
      <c r="AY5" s="143"/>
      <c r="AZ5" s="143"/>
      <c r="BA5" s="143"/>
      <c r="BB5" s="143"/>
      <c r="BC5" s="143"/>
      <c r="BD5" s="142" t="s">
        <v>105</v>
      </c>
      <c r="BE5" s="143"/>
      <c r="BF5" s="143"/>
      <c r="BG5" s="143"/>
      <c r="BH5" s="143"/>
      <c r="BI5" s="143"/>
      <c r="BJ5" s="143"/>
      <c r="BK5" s="143"/>
      <c r="BL5" s="144"/>
      <c r="BM5" s="73"/>
      <c r="BN5" s="74"/>
      <c r="BO5" s="74"/>
      <c r="BP5" s="75"/>
      <c r="BQ5" s="74"/>
      <c r="BR5" s="74"/>
      <c r="BS5" s="145" t="s">
        <v>108</v>
      </c>
      <c r="BT5" s="146"/>
      <c r="BU5" s="76"/>
    </row>
    <row r="6" spans="1:77" ht="52.5" customHeight="1">
      <c r="A6" s="147" t="s">
        <v>356</v>
      </c>
      <c r="B6" s="148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32" t="s">
        <v>200</v>
      </c>
      <c r="AM6" s="32" t="s">
        <v>201</v>
      </c>
      <c r="AN6" s="32" t="s">
        <v>202</v>
      </c>
      <c r="AO6" s="32" t="s">
        <v>203</v>
      </c>
      <c r="AP6" s="32" t="s">
        <v>204</v>
      </c>
      <c r="AQ6" s="32" t="s">
        <v>205</v>
      </c>
      <c r="AR6" s="32" t="s">
        <v>206</v>
      </c>
      <c r="AS6" s="32" t="s">
        <v>207</v>
      </c>
      <c r="AT6" s="32" t="s">
        <v>208</v>
      </c>
      <c r="AU6" s="32" t="s">
        <v>209</v>
      </c>
      <c r="AV6" s="32" t="s">
        <v>210</v>
      </c>
      <c r="AW6" s="32" t="s">
        <v>211</v>
      </c>
      <c r="AX6" s="32" t="s">
        <v>212</v>
      </c>
      <c r="AY6" s="32" t="s">
        <v>213</v>
      </c>
      <c r="AZ6" s="32" t="s">
        <v>214</v>
      </c>
      <c r="BA6" s="32" t="s">
        <v>215</v>
      </c>
      <c r="BB6" s="32" t="s">
        <v>216</v>
      </c>
      <c r="BC6" s="32" t="s">
        <v>217</v>
      </c>
      <c r="BD6" s="32" t="s">
        <v>218</v>
      </c>
      <c r="BE6" s="32" t="s">
        <v>219</v>
      </c>
      <c r="BF6" s="32" t="s">
        <v>220</v>
      </c>
      <c r="BG6" s="32" t="s">
        <v>221</v>
      </c>
      <c r="BH6" s="32" t="s">
        <v>222</v>
      </c>
      <c r="BI6" s="32" t="s">
        <v>223</v>
      </c>
      <c r="BJ6" s="32" t="s">
        <v>224</v>
      </c>
      <c r="BK6" s="32" t="s">
        <v>225</v>
      </c>
      <c r="BL6" s="32" t="s">
        <v>226</v>
      </c>
      <c r="BM6" s="32" t="s">
        <v>227</v>
      </c>
      <c r="BN6" s="32" t="s">
        <v>228</v>
      </c>
      <c r="BO6" s="32" t="s">
        <v>229</v>
      </c>
      <c r="BP6" s="69" t="s">
        <v>116</v>
      </c>
      <c r="BQ6" s="27" t="s">
        <v>20</v>
      </c>
      <c r="BR6" s="58" t="s">
        <v>118</v>
      </c>
      <c r="BS6" s="32" t="s">
        <v>21</v>
      </c>
      <c r="BT6" s="27" t="s">
        <v>22</v>
      </c>
      <c r="BU6" s="64" t="s">
        <v>119</v>
      </c>
    </row>
    <row r="7" spans="1:77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39"/>
      <c r="BQ7" s="59" t="s">
        <v>39</v>
      </c>
      <c r="BR7" s="60" t="s">
        <v>40</v>
      </c>
      <c r="BS7" s="28" t="s">
        <v>41</v>
      </c>
      <c r="BT7" s="30" t="s">
        <v>42</v>
      </c>
      <c r="BU7" s="41" t="s">
        <v>43</v>
      </c>
    </row>
    <row r="8" spans="1:77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32" t="s">
        <v>10</v>
      </c>
      <c r="AM8" s="32" t="s">
        <v>11</v>
      </c>
      <c r="AN8" s="32" t="s">
        <v>305</v>
      </c>
      <c r="AO8" s="32" t="s">
        <v>306</v>
      </c>
      <c r="AP8" s="32" t="s">
        <v>12</v>
      </c>
      <c r="AQ8" s="32" t="s">
        <v>13</v>
      </c>
      <c r="AR8" s="32" t="s">
        <v>307</v>
      </c>
      <c r="AS8" s="32" t="s">
        <v>308</v>
      </c>
      <c r="AT8" s="32" t="s">
        <v>309</v>
      </c>
      <c r="AU8" s="32" t="s">
        <v>14</v>
      </c>
      <c r="AV8" s="32" t="s">
        <v>310</v>
      </c>
      <c r="AW8" s="32" t="s">
        <v>311</v>
      </c>
      <c r="AX8" s="32" t="s">
        <v>312</v>
      </c>
      <c r="AY8" s="32" t="s">
        <v>313</v>
      </c>
      <c r="AZ8" s="32" t="s">
        <v>314</v>
      </c>
      <c r="BA8" s="32" t="s">
        <v>315</v>
      </c>
      <c r="BB8" s="32" t="s">
        <v>316</v>
      </c>
      <c r="BC8" s="32" t="s">
        <v>317</v>
      </c>
      <c r="BD8" s="32" t="s">
        <v>318</v>
      </c>
      <c r="BE8" s="32" t="s">
        <v>15</v>
      </c>
      <c r="BF8" s="32" t="s">
        <v>16</v>
      </c>
      <c r="BG8" s="32" t="s">
        <v>17</v>
      </c>
      <c r="BH8" s="32" t="s">
        <v>319</v>
      </c>
      <c r="BI8" s="32" t="s">
        <v>320</v>
      </c>
      <c r="BJ8" s="32" t="s">
        <v>321</v>
      </c>
      <c r="BK8" s="32" t="s">
        <v>322</v>
      </c>
      <c r="BL8" s="32" t="s">
        <v>323</v>
      </c>
      <c r="BM8" s="32" t="s">
        <v>324</v>
      </c>
      <c r="BN8" s="32" t="s">
        <v>325</v>
      </c>
      <c r="BO8" s="32" t="s">
        <v>326</v>
      </c>
      <c r="BP8" s="39" t="s">
        <v>1</v>
      </c>
      <c r="BQ8" s="31" t="s">
        <v>99</v>
      </c>
      <c r="BR8" s="39" t="s">
        <v>45</v>
      </c>
      <c r="BS8" s="27" t="s">
        <v>46</v>
      </c>
      <c r="BT8" s="27" t="s">
        <v>47</v>
      </c>
      <c r="BU8" s="41" t="s">
        <v>48</v>
      </c>
    </row>
    <row r="9" spans="1:77" ht="17.25" customHeight="1">
      <c r="A9" s="149"/>
      <c r="B9" s="150"/>
      <c r="C9" s="53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42" t="s">
        <v>39</v>
      </c>
      <c r="BR9" s="40" t="s">
        <v>40</v>
      </c>
      <c r="BS9" s="43" t="s">
        <v>41</v>
      </c>
      <c r="BT9" s="42" t="s">
        <v>42</v>
      </c>
      <c r="BU9" s="44" t="s">
        <v>43</v>
      </c>
    </row>
    <row r="10" spans="1:77">
      <c r="A10" s="50" t="s">
        <v>98</v>
      </c>
      <c r="B10" s="54" t="s">
        <v>19</v>
      </c>
      <c r="C10" s="54" t="s">
        <v>44</v>
      </c>
      <c r="D10" s="3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106"/>
      <c r="BS10" s="36"/>
      <c r="BT10" s="36"/>
      <c r="BU10" s="37"/>
    </row>
    <row r="11" spans="1:77">
      <c r="A11" s="33" t="s">
        <v>435</v>
      </c>
      <c r="B11" s="49" t="s">
        <v>328</v>
      </c>
      <c r="C11" s="88" t="s">
        <v>122</v>
      </c>
      <c r="D11" s="81">
        <v>263742.20980449812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v>0</v>
      </c>
      <c r="BO11" s="81">
        <v>0</v>
      </c>
      <c r="BP11" s="129">
        <v>263742.20980449812</v>
      </c>
      <c r="BQ11" s="81">
        <v>21982.29833468069</v>
      </c>
      <c r="BR11" s="129">
        <v>285724.5081391788</v>
      </c>
      <c r="BS11" s="81">
        <v>48071.519155015863</v>
      </c>
      <c r="BT11" s="81">
        <v>6397.5874345424554</v>
      </c>
      <c r="BU11" s="130">
        <v>340193.6147287371</v>
      </c>
      <c r="BX11" s="87"/>
      <c r="BY11" s="16" t="s">
        <v>18</v>
      </c>
    </row>
    <row r="12" spans="1:77">
      <c r="A12" s="33" t="s">
        <v>436</v>
      </c>
      <c r="B12" s="49" t="s">
        <v>329</v>
      </c>
      <c r="C12" s="108" t="s">
        <v>123</v>
      </c>
      <c r="D12" s="81">
        <v>0</v>
      </c>
      <c r="E12" s="81">
        <v>7188.1301182852476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v>0</v>
      </c>
      <c r="BO12" s="81">
        <v>0</v>
      </c>
      <c r="BP12" s="129">
        <v>7188.1301182852476</v>
      </c>
      <c r="BQ12" s="81">
        <v>80.625244941862036</v>
      </c>
      <c r="BR12" s="129">
        <v>7268.7553632271092</v>
      </c>
      <c r="BS12" s="81">
        <v>2696.4689873135112</v>
      </c>
      <c r="BT12" s="81">
        <v>21.613137735844436</v>
      </c>
      <c r="BU12" s="130">
        <v>9986.8374882764656</v>
      </c>
      <c r="BX12" s="87"/>
    </row>
    <row r="13" spans="1:77">
      <c r="A13" s="33" t="s">
        <v>437</v>
      </c>
      <c r="B13" s="49" t="s">
        <v>358</v>
      </c>
      <c r="C13" s="108" t="s">
        <v>124</v>
      </c>
      <c r="D13" s="81">
        <v>0</v>
      </c>
      <c r="E13" s="81">
        <v>0</v>
      </c>
      <c r="F13" s="81">
        <v>4675.2215257868411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129">
        <v>4675.2215257868411</v>
      </c>
      <c r="BQ13" s="81">
        <v>507.49161187280532</v>
      </c>
      <c r="BR13" s="129">
        <v>5182.7131376596462</v>
      </c>
      <c r="BS13" s="81">
        <v>1276.693171742512</v>
      </c>
      <c r="BT13" s="81">
        <v>120.22602835617549</v>
      </c>
      <c r="BU13" s="130">
        <v>6579.632337758334</v>
      </c>
      <c r="BX13" s="87"/>
    </row>
    <row r="14" spans="1:77">
      <c r="A14" s="33" t="s">
        <v>438</v>
      </c>
      <c r="B14" s="49" t="s">
        <v>359</v>
      </c>
      <c r="C14" s="108" t="s">
        <v>3</v>
      </c>
      <c r="D14" s="81">
        <v>0</v>
      </c>
      <c r="E14" s="81">
        <v>0</v>
      </c>
      <c r="F14" s="81">
        <v>0</v>
      </c>
      <c r="G14" s="81">
        <v>116770.89152660014</v>
      </c>
      <c r="H14" s="81">
        <v>0</v>
      </c>
      <c r="I14" s="81">
        <v>0</v>
      </c>
      <c r="J14" s="81">
        <v>209.81041170242011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10.866452828138359</v>
      </c>
      <c r="R14" s="81">
        <v>290.3089811546007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753.87110890598387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129">
        <v>118035.74848119127</v>
      </c>
      <c r="BQ14" s="81">
        <v>1876.6906438509666</v>
      </c>
      <c r="BR14" s="129">
        <v>119912.43912504223</v>
      </c>
      <c r="BS14" s="81">
        <v>6462.6438123324579</v>
      </c>
      <c r="BT14" s="81">
        <v>9718.3373866227066</v>
      </c>
      <c r="BU14" s="130">
        <v>136093.42032399739</v>
      </c>
      <c r="BX14" s="87"/>
    </row>
    <row r="15" spans="1:77">
      <c r="A15" s="33" t="s">
        <v>439</v>
      </c>
      <c r="B15" s="49" t="s">
        <v>330</v>
      </c>
      <c r="C15" s="108" t="s">
        <v>51</v>
      </c>
      <c r="D15" s="81">
        <v>87394.203557211658</v>
      </c>
      <c r="E15" s="81">
        <v>0</v>
      </c>
      <c r="F15" s="81">
        <v>1502.8070804198956</v>
      </c>
      <c r="G15" s="81">
        <v>0</v>
      </c>
      <c r="H15" s="81">
        <v>69260.362409004461</v>
      </c>
      <c r="I15" s="81">
        <v>0</v>
      </c>
      <c r="J15" s="81">
        <v>0</v>
      </c>
      <c r="K15" s="81">
        <v>19.425755227557964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v>0</v>
      </c>
      <c r="BO15" s="81">
        <v>0</v>
      </c>
      <c r="BP15" s="129">
        <v>158176.79880186357</v>
      </c>
      <c r="BQ15" s="81">
        <v>62284.0765384119</v>
      </c>
      <c r="BR15" s="129">
        <v>220460.87534027547</v>
      </c>
      <c r="BS15" s="81">
        <v>63480.594201439242</v>
      </c>
      <c r="BT15" s="81">
        <v>34985.414352358872</v>
      </c>
      <c r="BU15" s="130">
        <v>318926.88389407354</v>
      </c>
      <c r="BX15" s="87"/>
    </row>
    <row r="16" spans="1:77">
      <c r="A16" s="33" t="s">
        <v>440</v>
      </c>
      <c r="B16" s="49" t="s">
        <v>331</v>
      </c>
      <c r="C16" s="108" t="s">
        <v>52</v>
      </c>
      <c r="D16" s="81">
        <v>51.127518223933258</v>
      </c>
      <c r="E16" s="81">
        <v>0</v>
      </c>
      <c r="F16" s="81">
        <v>0</v>
      </c>
      <c r="G16" s="81">
        <v>0</v>
      </c>
      <c r="H16" s="81">
        <v>0</v>
      </c>
      <c r="I16" s="81">
        <v>34018.774169831639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12.261833853355498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v>0</v>
      </c>
      <c r="BO16" s="81">
        <v>0</v>
      </c>
      <c r="BP16" s="129">
        <v>34082.163521908929</v>
      </c>
      <c r="BQ16" s="81">
        <v>16644.535450718304</v>
      </c>
      <c r="BR16" s="129">
        <v>50726.69897262723</v>
      </c>
      <c r="BS16" s="81">
        <v>13727.88200185457</v>
      </c>
      <c r="BT16" s="81">
        <v>4988.3653720080729</v>
      </c>
      <c r="BU16" s="130">
        <v>69442.946346489873</v>
      </c>
      <c r="BX16" s="87"/>
    </row>
    <row r="17" spans="1:76">
      <c r="A17" s="33" t="s">
        <v>441</v>
      </c>
      <c r="B17" s="49" t="s">
        <v>360</v>
      </c>
      <c r="C17" s="108" t="s">
        <v>125</v>
      </c>
      <c r="D17" s="81">
        <v>0</v>
      </c>
      <c r="E17" s="81">
        <v>0</v>
      </c>
      <c r="F17" s="81">
        <v>0</v>
      </c>
      <c r="G17" s="81">
        <v>0</v>
      </c>
      <c r="H17" s="81">
        <v>308.87710165986158</v>
      </c>
      <c r="I17" s="81">
        <v>0</v>
      </c>
      <c r="J17" s="81">
        <v>5155.9626080802482</v>
      </c>
      <c r="K17" s="81">
        <v>0</v>
      </c>
      <c r="L17" s="81">
        <v>0</v>
      </c>
      <c r="M17" s="81">
        <v>0</v>
      </c>
      <c r="N17" s="81">
        <v>0.40033586469979016</v>
      </c>
      <c r="O17" s="81">
        <v>0</v>
      </c>
      <c r="P17" s="81">
        <v>0</v>
      </c>
      <c r="Q17" s="81">
        <v>0</v>
      </c>
      <c r="R17" s="81">
        <v>0</v>
      </c>
      <c r="S17" s="81">
        <v>408.79451299487562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269.76626098613883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129">
        <v>6143.8008195858238</v>
      </c>
      <c r="BQ17" s="81">
        <v>6091.4923353620961</v>
      </c>
      <c r="BR17" s="129">
        <v>12235.29315494792</v>
      </c>
      <c r="BS17" s="81">
        <v>4261.5463302815679</v>
      </c>
      <c r="BT17" s="81">
        <v>1521.9591824051683</v>
      </c>
      <c r="BU17" s="130">
        <v>18018.798667634655</v>
      </c>
      <c r="BX17" s="87"/>
    </row>
    <row r="18" spans="1:76">
      <c r="A18" s="33" t="s">
        <v>442</v>
      </c>
      <c r="B18" s="49" t="s">
        <v>332</v>
      </c>
      <c r="C18" s="108" t="s">
        <v>126</v>
      </c>
      <c r="D18" s="81">
        <v>0</v>
      </c>
      <c r="E18" s="81">
        <v>0</v>
      </c>
      <c r="F18" s="81">
        <v>0</v>
      </c>
      <c r="G18" s="81">
        <v>0</v>
      </c>
      <c r="H18" s="81">
        <v>80.791268225585242</v>
      </c>
      <c r="I18" s="81">
        <v>0.77344934444320623</v>
      </c>
      <c r="J18" s="81">
        <v>0</v>
      </c>
      <c r="K18" s="81">
        <v>2348.8700177288438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129">
        <v>2430.4347352988721</v>
      </c>
      <c r="BQ18" s="81">
        <v>8473.9901984760199</v>
      </c>
      <c r="BR18" s="129">
        <v>10904.424933774892</v>
      </c>
      <c r="BS18" s="81">
        <v>3751.8497652892092</v>
      </c>
      <c r="BT18" s="81">
        <v>1981.3853719831941</v>
      </c>
      <c r="BU18" s="130">
        <v>16637.660071047296</v>
      </c>
      <c r="BX18" s="87"/>
    </row>
    <row r="19" spans="1:76">
      <c r="A19" s="33" t="s">
        <v>443</v>
      </c>
      <c r="B19" s="49" t="s">
        <v>333</v>
      </c>
      <c r="C19" s="108" t="s">
        <v>127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291.01184789404698</v>
      </c>
      <c r="L19" s="81">
        <v>4276.853543119777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8.5895787051827757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129">
        <v>4576.4549697190068</v>
      </c>
      <c r="BQ19" s="81">
        <v>68.732550677520706</v>
      </c>
      <c r="BR19" s="129">
        <v>4645.1875203965274</v>
      </c>
      <c r="BS19" s="81">
        <v>271.50712301142238</v>
      </c>
      <c r="BT19" s="81">
        <v>86.220245335066394</v>
      </c>
      <c r="BU19" s="130">
        <v>5002.9148887430165</v>
      </c>
      <c r="BX19" s="87"/>
    </row>
    <row r="20" spans="1:76">
      <c r="A20" s="33" t="s">
        <v>444</v>
      </c>
      <c r="B20" s="49" t="s">
        <v>361</v>
      </c>
      <c r="C20" s="108" t="s">
        <v>128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3163.1886911633542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129">
        <v>3163.1886911633542</v>
      </c>
      <c r="BQ20" s="81">
        <v>71839.749883002019</v>
      </c>
      <c r="BR20" s="129">
        <v>75002.938574165368</v>
      </c>
      <c r="BS20" s="81">
        <v>23312.558704091633</v>
      </c>
      <c r="BT20" s="81">
        <v>51483.565778463781</v>
      </c>
      <c r="BU20" s="130">
        <v>149799.06305672077</v>
      </c>
      <c r="BX20" s="87"/>
    </row>
    <row r="21" spans="1:76">
      <c r="A21" s="33" t="s">
        <v>445</v>
      </c>
      <c r="B21" s="49" t="s">
        <v>334</v>
      </c>
      <c r="C21" s="108" t="s">
        <v>129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18.13033806519562</v>
      </c>
      <c r="K21" s="81">
        <v>0</v>
      </c>
      <c r="L21" s="81">
        <v>0</v>
      </c>
      <c r="M21" s="81">
        <v>12.572036789100812</v>
      </c>
      <c r="N21" s="81">
        <v>1981.7041991866215</v>
      </c>
      <c r="O21" s="81">
        <v>0</v>
      </c>
      <c r="P21" s="81">
        <v>0</v>
      </c>
      <c r="Q21" s="81">
        <v>69.147295144243657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129">
        <v>2081.5538691851616</v>
      </c>
      <c r="BQ21" s="81">
        <v>33337.302952334481</v>
      </c>
      <c r="BR21" s="129">
        <v>35418.856821519643</v>
      </c>
      <c r="BS21" s="81">
        <v>14622.827522676514</v>
      </c>
      <c r="BT21" s="81">
        <v>8298.4442310558788</v>
      </c>
      <c r="BU21" s="130">
        <v>58340.128575252034</v>
      </c>
      <c r="BX21" s="87"/>
    </row>
    <row r="22" spans="1:76">
      <c r="A22" s="33" t="s">
        <v>446</v>
      </c>
      <c r="B22" s="49" t="s">
        <v>362</v>
      </c>
      <c r="C22" s="108" t="s">
        <v>130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2176.4975904165872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129">
        <v>2176.4975904165872</v>
      </c>
      <c r="BQ22" s="81">
        <v>16062.076427300964</v>
      </c>
      <c r="BR22" s="129">
        <v>18238.57401771755</v>
      </c>
      <c r="BS22" s="81">
        <v>6400.6817672590305</v>
      </c>
      <c r="BT22" s="81">
        <v>2059.9368471872458</v>
      </c>
      <c r="BU22" s="130">
        <v>26699.192632163828</v>
      </c>
      <c r="BX22" s="87"/>
    </row>
    <row r="23" spans="1:76">
      <c r="A23" s="33" t="s">
        <v>447</v>
      </c>
      <c r="B23" s="49" t="s">
        <v>335</v>
      </c>
      <c r="C23" s="108" t="s">
        <v>131</v>
      </c>
      <c r="D23" s="81">
        <v>0</v>
      </c>
      <c r="E23" s="81">
        <v>0</v>
      </c>
      <c r="F23" s="81">
        <v>0</v>
      </c>
      <c r="G23" s="81">
        <v>0</v>
      </c>
      <c r="H23" s="81">
        <v>167.77871952031839</v>
      </c>
      <c r="I23" s="81">
        <v>0</v>
      </c>
      <c r="J23" s="81">
        <v>0</v>
      </c>
      <c r="K23" s="81">
        <v>29.474878112440329</v>
      </c>
      <c r="L23" s="81">
        <v>0</v>
      </c>
      <c r="M23" s="81">
        <v>0</v>
      </c>
      <c r="N23" s="81">
        <v>75.75513199555661</v>
      </c>
      <c r="O23" s="81">
        <v>0</v>
      </c>
      <c r="P23" s="81">
        <v>4805.2232323244452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22.754913152654403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0</v>
      </c>
      <c r="BP23" s="129">
        <v>5100.9868751054155</v>
      </c>
      <c r="BQ23" s="81">
        <v>13470.273693325411</v>
      </c>
      <c r="BR23" s="129">
        <v>18571.260568430826</v>
      </c>
      <c r="BS23" s="81">
        <v>5235.6430735306913</v>
      </c>
      <c r="BT23" s="81">
        <v>3764.8044962914214</v>
      </c>
      <c r="BU23" s="130">
        <v>27571.708138252936</v>
      </c>
      <c r="BX23" s="87"/>
    </row>
    <row r="24" spans="1:76">
      <c r="A24" s="33" t="s">
        <v>448</v>
      </c>
      <c r="B24" s="49" t="s">
        <v>336</v>
      </c>
      <c r="C24" s="108" t="s">
        <v>132</v>
      </c>
      <c r="D24" s="81">
        <v>0</v>
      </c>
      <c r="E24" s="81">
        <v>0</v>
      </c>
      <c r="F24" s="81">
        <v>0</v>
      </c>
      <c r="G24" s="81">
        <v>41.089177998604015</v>
      </c>
      <c r="H24" s="81">
        <v>73.904538620005297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225.83698378692026</v>
      </c>
      <c r="O24" s="81">
        <v>0</v>
      </c>
      <c r="P24" s="81">
        <v>0</v>
      </c>
      <c r="Q24" s="81">
        <v>38488.965910007835</v>
      </c>
      <c r="R24" s="81">
        <v>85.13152044895142</v>
      </c>
      <c r="S24" s="81">
        <v>18.747335721785134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2.1095146050142217</v>
      </c>
      <c r="Z24" s="81">
        <v>0</v>
      </c>
      <c r="AA24" s="81">
        <v>0</v>
      </c>
      <c r="AB24" s="81">
        <v>0</v>
      </c>
      <c r="AC24" s="81">
        <v>0</v>
      </c>
      <c r="AD24" s="81">
        <v>40838.751944479343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0</v>
      </c>
      <c r="BO24" s="81">
        <v>0</v>
      </c>
      <c r="BP24" s="129">
        <v>79774.53692566845</v>
      </c>
      <c r="BQ24" s="81">
        <v>14243.668963883938</v>
      </c>
      <c r="BR24" s="129">
        <v>94018.205889552395</v>
      </c>
      <c r="BS24" s="81">
        <v>21330.725694155983</v>
      </c>
      <c r="BT24" s="81">
        <v>4667.1392912055517</v>
      </c>
      <c r="BU24" s="130">
        <v>120016.07087491393</v>
      </c>
      <c r="BX24" s="87"/>
    </row>
    <row r="25" spans="1:76">
      <c r="A25" s="33" t="s">
        <v>449</v>
      </c>
      <c r="B25" s="49" t="s">
        <v>363</v>
      </c>
      <c r="C25" s="108" t="s">
        <v>133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26901.158684885821</v>
      </c>
      <c r="S25" s="81">
        <v>2287.4407893386533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26.863439138550333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129">
        <v>29215.462913363022</v>
      </c>
      <c r="BQ25" s="81">
        <v>25016.272388165846</v>
      </c>
      <c r="BR25" s="129">
        <v>54231.735301528868</v>
      </c>
      <c r="BS25" s="81">
        <v>10228.51342686621</v>
      </c>
      <c r="BT25" s="81">
        <v>4668.8821317592592</v>
      </c>
      <c r="BU25" s="130">
        <v>69129.130860154342</v>
      </c>
      <c r="BX25" s="87"/>
    </row>
    <row r="26" spans="1:76">
      <c r="A26" s="33" t="s">
        <v>450</v>
      </c>
      <c r="B26" s="49" t="s">
        <v>337</v>
      </c>
      <c r="C26" s="108" t="s">
        <v>134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22.155474085370482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342.09928979419124</v>
      </c>
      <c r="S26" s="81">
        <v>16888.275811143376</v>
      </c>
      <c r="T26" s="81">
        <v>0</v>
      </c>
      <c r="U26" s="81">
        <v>76.238626056805074</v>
      </c>
      <c r="V26" s="81">
        <v>3.217301054043503</v>
      </c>
      <c r="W26" s="81">
        <v>0</v>
      </c>
      <c r="X26" s="81">
        <v>0</v>
      </c>
      <c r="Y26" s="81">
        <v>128.57620818811324</v>
      </c>
      <c r="Z26" s="81">
        <v>82.381708975971549</v>
      </c>
      <c r="AA26" s="81">
        <v>0</v>
      </c>
      <c r="AB26" s="81">
        <v>0</v>
      </c>
      <c r="AC26" s="81">
        <v>2206.2784544261162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0</v>
      </c>
      <c r="BO26" s="81">
        <v>0</v>
      </c>
      <c r="BP26" s="129">
        <v>19749.222873723989</v>
      </c>
      <c r="BQ26" s="81">
        <v>9445.5951236978854</v>
      </c>
      <c r="BR26" s="129">
        <v>29194.817997421873</v>
      </c>
      <c r="BS26" s="81">
        <v>5070.1146893019923</v>
      </c>
      <c r="BT26" s="81">
        <v>2664.7446458268109</v>
      </c>
      <c r="BU26" s="130">
        <v>36929.67733255068</v>
      </c>
      <c r="BX26" s="87"/>
    </row>
    <row r="27" spans="1:76">
      <c r="A27" s="33" t="s">
        <v>451</v>
      </c>
      <c r="B27" s="49" t="s">
        <v>338</v>
      </c>
      <c r="C27" s="108" t="s">
        <v>135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159.15104153658106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v>0</v>
      </c>
      <c r="BO27" s="81">
        <v>0</v>
      </c>
      <c r="BP27" s="129">
        <v>159.15104153658106</v>
      </c>
      <c r="BQ27" s="81">
        <v>15688.093027995237</v>
      </c>
      <c r="BR27" s="129">
        <v>15847.244069531818</v>
      </c>
      <c r="BS27" s="81">
        <v>4694.8578200021848</v>
      </c>
      <c r="BT27" s="81">
        <v>3683.9885792184773</v>
      </c>
      <c r="BU27" s="130">
        <v>24226.090468752482</v>
      </c>
      <c r="BX27" s="87"/>
    </row>
    <row r="28" spans="1:76">
      <c r="A28" s="33" t="s">
        <v>452</v>
      </c>
      <c r="B28" s="49" t="s">
        <v>339</v>
      </c>
      <c r="C28" s="108" t="s">
        <v>136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12.161781099675833</v>
      </c>
      <c r="T28" s="81">
        <v>0</v>
      </c>
      <c r="U28" s="81">
        <v>2381.1054508648954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v>0</v>
      </c>
      <c r="BO28" s="81">
        <v>0</v>
      </c>
      <c r="BP28" s="129">
        <v>2393.2672319645712</v>
      </c>
      <c r="BQ28" s="81">
        <v>17313.304504722168</v>
      </c>
      <c r="BR28" s="129">
        <v>19706.571736686739</v>
      </c>
      <c r="BS28" s="81">
        <v>7216.7489714687181</v>
      </c>
      <c r="BT28" s="81">
        <v>4364.0214762173928</v>
      </c>
      <c r="BU28" s="130">
        <v>31287.34218437285</v>
      </c>
      <c r="BX28" s="87"/>
    </row>
    <row r="29" spans="1:76">
      <c r="A29" s="33" t="s">
        <v>453</v>
      </c>
      <c r="B29" s="49" t="s">
        <v>340</v>
      </c>
      <c r="C29" s="108" t="s">
        <v>137</v>
      </c>
      <c r="D29" s="81">
        <v>0</v>
      </c>
      <c r="E29" s="81">
        <v>0</v>
      </c>
      <c r="F29" s="81">
        <v>0</v>
      </c>
      <c r="G29" s="81">
        <v>0</v>
      </c>
      <c r="H29" s="81">
        <v>14.584449910923107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84.397278061582384</v>
      </c>
      <c r="T29" s="81">
        <v>0</v>
      </c>
      <c r="U29" s="81">
        <v>10.626600215379373</v>
      </c>
      <c r="V29" s="81">
        <v>262.38426659960868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129">
        <v>371.99259478749354</v>
      </c>
      <c r="BQ29" s="81">
        <v>25478.91818383116</v>
      </c>
      <c r="BR29" s="129">
        <v>25850.910778618654</v>
      </c>
      <c r="BS29" s="81">
        <v>5029.6540634275198</v>
      </c>
      <c r="BT29" s="81">
        <v>3896.4202974240698</v>
      </c>
      <c r="BU29" s="130">
        <v>34776.985139470242</v>
      </c>
      <c r="BX29" s="87"/>
    </row>
    <row r="30" spans="1:76">
      <c r="A30" s="33" t="s">
        <v>454</v>
      </c>
      <c r="B30" s="49" t="s">
        <v>364</v>
      </c>
      <c r="C30" s="108" t="s">
        <v>138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129">
        <v>0</v>
      </c>
      <c r="BQ30" s="81">
        <v>28802.946410141139</v>
      </c>
      <c r="BR30" s="129">
        <v>28802.946410141139</v>
      </c>
      <c r="BS30" s="81">
        <v>3799.2986941787763</v>
      </c>
      <c r="BT30" s="81">
        <v>5885.8315487172185</v>
      </c>
      <c r="BU30" s="130">
        <v>38488.076653037133</v>
      </c>
      <c r="BX30" s="87"/>
    </row>
    <row r="31" spans="1:76">
      <c r="A31" s="33" t="s">
        <v>455</v>
      </c>
      <c r="B31" s="49" t="s">
        <v>341</v>
      </c>
      <c r="C31" s="108" t="s">
        <v>139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0</v>
      </c>
      <c r="BP31" s="129">
        <v>0</v>
      </c>
      <c r="BQ31" s="81">
        <v>7494.5525716282937</v>
      </c>
      <c r="BR31" s="129">
        <v>7494.5525716282937</v>
      </c>
      <c r="BS31" s="81">
        <v>1489.0777721206009</v>
      </c>
      <c r="BT31" s="81">
        <v>1891.3058910722054</v>
      </c>
      <c r="BU31" s="130">
        <v>10874.9362348211</v>
      </c>
      <c r="BX31" s="87"/>
    </row>
    <row r="32" spans="1:76">
      <c r="A32" s="33" t="s">
        <v>456</v>
      </c>
      <c r="B32" s="49" t="s">
        <v>342</v>
      </c>
      <c r="C32" s="108" t="s">
        <v>140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228.22119294988602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5.3540081412165801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9223.6593232307332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129">
        <v>9457.2345243218351</v>
      </c>
      <c r="BQ32" s="81">
        <v>8291.1213743828703</v>
      </c>
      <c r="BR32" s="129">
        <v>17748.355898704707</v>
      </c>
      <c r="BS32" s="81">
        <v>5794.4775769014013</v>
      </c>
      <c r="BT32" s="81">
        <v>2069.2783525794121</v>
      </c>
      <c r="BU32" s="130">
        <v>25612.11182818552</v>
      </c>
      <c r="BX32" s="87"/>
    </row>
    <row r="33" spans="1:76">
      <c r="A33" s="33" t="s">
        <v>457</v>
      </c>
      <c r="B33" s="49" t="s">
        <v>343</v>
      </c>
      <c r="C33" s="108" t="s">
        <v>141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7.708166366721966</v>
      </c>
      <c r="Z33" s="81">
        <v>2207.8298005560378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1754.7734020150228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129">
        <v>3970.3113689377824</v>
      </c>
      <c r="BQ33" s="81">
        <v>0</v>
      </c>
      <c r="BR33" s="129">
        <v>3970.3113689377824</v>
      </c>
      <c r="BS33" s="81">
        <v>0</v>
      </c>
      <c r="BT33" s="81">
        <v>5.2019036306834581</v>
      </c>
      <c r="BU33" s="130">
        <v>3975.5132725684657</v>
      </c>
      <c r="BX33" s="87"/>
    </row>
    <row r="34" spans="1:76">
      <c r="A34" s="33" t="s">
        <v>458</v>
      </c>
      <c r="B34" s="49" t="s">
        <v>365</v>
      </c>
      <c r="C34" s="108" t="s">
        <v>53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682.74088247255997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38116.599287875331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129">
        <v>38799.340170347888</v>
      </c>
      <c r="BQ34" s="81">
        <v>10819.109407388549</v>
      </c>
      <c r="BR34" s="129">
        <v>49618.449577736435</v>
      </c>
      <c r="BS34" s="81">
        <v>0</v>
      </c>
      <c r="BT34" s="81">
        <v>3845.0566212301756</v>
      </c>
      <c r="BU34" s="130">
        <v>53463.506198966614</v>
      </c>
      <c r="BX34" s="87"/>
    </row>
    <row r="35" spans="1:76">
      <c r="A35" s="33" t="s">
        <v>459</v>
      </c>
      <c r="B35" s="49" t="s">
        <v>344</v>
      </c>
      <c r="C35" s="108" t="s">
        <v>54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6174.4995064693439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129">
        <v>6174.4995064693439</v>
      </c>
      <c r="BQ35" s="81">
        <v>0</v>
      </c>
      <c r="BR35" s="129">
        <v>6174.4995064693439</v>
      </c>
      <c r="BS35" s="81">
        <v>0</v>
      </c>
      <c r="BT35" s="81">
        <v>91.980056695272452</v>
      </c>
      <c r="BU35" s="130">
        <v>6266.4795631646166</v>
      </c>
      <c r="BX35" s="87"/>
    </row>
    <row r="36" spans="1:76">
      <c r="A36" s="33" t="s">
        <v>460</v>
      </c>
      <c r="B36" s="49" t="s">
        <v>366</v>
      </c>
      <c r="C36" s="108" t="s">
        <v>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0.10048485071763209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2253.4181296887464</v>
      </c>
      <c r="AC36" s="81">
        <v>14923.426935011168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129">
        <v>17176.945549550634</v>
      </c>
      <c r="BQ36" s="81">
        <v>6052.522718149904</v>
      </c>
      <c r="BR36" s="129">
        <v>23229.468267700537</v>
      </c>
      <c r="BS36" s="81">
        <v>3528.6565361726798</v>
      </c>
      <c r="BT36" s="81">
        <v>1218.2109072826249</v>
      </c>
      <c r="BU36" s="130">
        <v>27976.335711155843</v>
      </c>
      <c r="BX36" s="87"/>
    </row>
    <row r="37" spans="1:76">
      <c r="A37" s="33" t="s">
        <v>461</v>
      </c>
      <c r="B37" s="49" t="s">
        <v>367</v>
      </c>
      <c r="C37" s="108" t="s">
        <v>56</v>
      </c>
      <c r="D37" s="81">
        <v>0</v>
      </c>
      <c r="E37" s="81">
        <v>0</v>
      </c>
      <c r="F37" s="81">
        <v>0</v>
      </c>
      <c r="G37" s="81">
        <v>765.88689267091809</v>
      </c>
      <c r="H37" s="81">
        <v>14.11337940545009</v>
      </c>
      <c r="I37" s="81">
        <v>0</v>
      </c>
      <c r="J37" s="81">
        <v>2.3025385793011699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746.71730569026602</v>
      </c>
      <c r="R37" s="81">
        <v>0</v>
      </c>
      <c r="S37" s="81">
        <v>507.12301161940633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66.245064765675835</v>
      </c>
      <c r="AB37" s="81">
        <v>0</v>
      </c>
      <c r="AC37" s="81">
        <v>44.920500618245512</v>
      </c>
      <c r="AD37" s="81">
        <v>313107.02598621172</v>
      </c>
      <c r="AE37" s="81">
        <v>0</v>
      </c>
      <c r="AF37" s="81">
        <v>883.05461192087489</v>
      </c>
      <c r="AG37" s="81">
        <v>382.05399171362524</v>
      </c>
      <c r="AH37" s="81">
        <v>35.900802644295901</v>
      </c>
      <c r="AI37" s="81">
        <v>0</v>
      </c>
      <c r="AJ37" s="81">
        <v>0</v>
      </c>
      <c r="AK37" s="81">
        <v>0</v>
      </c>
      <c r="AL37" s="81">
        <v>0</v>
      </c>
      <c r="AM37" s="81">
        <v>219.33587142652277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37.638266600310715</v>
      </c>
      <c r="BB37" s="81">
        <v>0</v>
      </c>
      <c r="BC37" s="81">
        <v>0</v>
      </c>
      <c r="BD37" s="81">
        <v>0</v>
      </c>
      <c r="BE37" s="81">
        <v>0</v>
      </c>
      <c r="BF37" s="81">
        <v>40.727636385088267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v>0</v>
      </c>
      <c r="BO37" s="81">
        <v>0</v>
      </c>
      <c r="BP37" s="129">
        <v>316853.0458602517</v>
      </c>
      <c r="BQ37" s="81">
        <v>407.90289978704249</v>
      </c>
      <c r="BR37" s="129">
        <v>317260.94876003877</v>
      </c>
      <c r="BS37" s="81">
        <v>0</v>
      </c>
      <c r="BT37" s="81">
        <v>2910.5425292307464</v>
      </c>
      <c r="BU37" s="130">
        <v>320171.49128926953</v>
      </c>
      <c r="BX37" s="87"/>
    </row>
    <row r="38" spans="1:76">
      <c r="A38" s="33" t="s">
        <v>462</v>
      </c>
      <c r="B38" s="49" t="s">
        <v>345</v>
      </c>
      <c r="C38" s="108" t="s">
        <v>57</v>
      </c>
      <c r="D38" s="81">
        <v>0</v>
      </c>
      <c r="E38" s="81">
        <v>0</v>
      </c>
      <c r="F38" s="81">
        <v>0</v>
      </c>
      <c r="G38" s="81">
        <v>0</v>
      </c>
      <c r="H38" s="81">
        <v>23.793412226164424</v>
      </c>
      <c r="I38" s="81">
        <v>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143.85789709376888</v>
      </c>
      <c r="AE38" s="81">
        <v>27268.726482044123</v>
      </c>
      <c r="AF38" s="81">
        <v>9537.9593272726343</v>
      </c>
      <c r="AG38" s="81">
        <v>3.4376558299478188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39.52733002821067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v>0</v>
      </c>
      <c r="BO38" s="81">
        <v>0</v>
      </c>
      <c r="BP38" s="129">
        <v>37017.302104494847</v>
      </c>
      <c r="BQ38" s="81">
        <v>1074.8893687526715</v>
      </c>
      <c r="BR38" s="129">
        <v>38092.19147324752</v>
      </c>
      <c r="BS38" s="81">
        <v>-5736.9847672756759</v>
      </c>
      <c r="BT38" s="81">
        <v>329.09494305390893</v>
      </c>
      <c r="BU38" s="130">
        <v>32684.301649025751</v>
      </c>
      <c r="BX38" s="87"/>
    </row>
    <row r="39" spans="1:76">
      <c r="A39" s="33" t="s">
        <v>463</v>
      </c>
      <c r="B39" s="49" t="s">
        <v>368</v>
      </c>
      <c r="C39" s="108" t="s">
        <v>58</v>
      </c>
      <c r="D39" s="81">
        <v>0</v>
      </c>
      <c r="E39" s="81">
        <v>0</v>
      </c>
      <c r="F39" s="81">
        <v>18.905427480911325</v>
      </c>
      <c r="G39" s="81">
        <v>115.96201413222289</v>
      </c>
      <c r="H39" s="81">
        <v>1966.2819670722758</v>
      </c>
      <c r="I39" s="81">
        <v>234.76819144728975</v>
      </c>
      <c r="J39" s="81">
        <v>28.375952072624489</v>
      </c>
      <c r="K39" s="81">
        <v>18.898333715359016</v>
      </c>
      <c r="L39" s="81">
        <v>145.50706675505799</v>
      </c>
      <c r="M39" s="81">
        <v>0</v>
      </c>
      <c r="N39" s="81">
        <v>28.258697041292749</v>
      </c>
      <c r="O39" s="81">
        <v>0</v>
      </c>
      <c r="P39" s="81">
        <v>234.42185917268966</v>
      </c>
      <c r="Q39" s="81">
        <v>159.45708222572347</v>
      </c>
      <c r="R39" s="81">
        <v>0</v>
      </c>
      <c r="S39" s="81">
        <v>305.20961615257175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21.917370220753345</v>
      </c>
      <c r="Z39" s="81">
        <v>0</v>
      </c>
      <c r="AA39" s="81">
        <v>0</v>
      </c>
      <c r="AB39" s="81">
        <v>0</v>
      </c>
      <c r="AC39" s="81">
        <v>82.802600638825737</v>
      </c>
      <c r="AD39" s="81">
        <v>3258.120085662928</v>
      </c>
      <c r="AE39" s="81">
        <v>0</v>
      </c>
      <c r="AF39" s="81">
        <v>109987.88542262836</v>
      </c>
      <c r="AG39" s="81">
        <v>38.498482020821733</v>
      </c>
      <c r="AH39" s="81">
        <v>1627.4525242810655</v>
      </c>
      <c r="AI39" s="81">
        <v>0</v>
      </c>
      <c r="AJ39" s="81">
        <v>0</v>
      </c>
      <c r="AK39" s="81">
        <v>348.6125616777353</v>
      </c>
      <c r="AL39" s="81">
        <v>0</v>
      </c>
      <c r="AM39" s="81">
        <v>137.76701484235568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17.300967488787496</v>
      </c>
      <c r="BG39" s="81">
        <v>183.92204347977312</v>
      </c>
      <c r="BH39" s="81"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v>0</v>
      </c>
      <c r="BO39" s="81">
        <v>0</v>
      </c>
      <c r="BP39" s="129">
        <v>118960.32528020941</v>
      </c>
      <c r="BQ39" s="81">
        <v>553.73088693319448</v>
      </c>
      <c r="BR39" s="129">
        <v>119514.0561671426</v>
      </c>
      <c r="BS39" s="81">
        <v>-118458.11139837738</v>
      </c>
      <c r="BT39" s="81">
        <v>52.720386193705188</v>
      </c>
      <c r="BU39" s="130">
        <v>1108.6651549589151</v>
      </c>
      <c r="BX39" s="87"/>
    </row>
    <row r="40" spans="1:76">
      <c r="A40" s="33" t="s">
        <v>464</v>
      </c>
      <c r="B40" s="49" t="s">
        <v>369</v>
      </c>
      <c r="C40" s="108" t="s">
        <v>59</v>
      </c>
      <c r="D40" s="81">
        <v>0</v>
      </c>
      <c r="E40" s="81">
        <v>0</v>
      </c>
      <c r="F40" s="81">
        <v>0</v>
      </c>
      <c r="G40" s="81">
        <v>0</v>
      </c>
      <c r="H40" s="81">
        <v>163.33632958391965</v>
      </c>
      <c r="I40" s="81">
        <v>39.712285518845107</v>
      </c>
      <c r="J40" s="81">
        <v>17.96382031257783</v>
      </c>
      <c r="K40" s="81">
        <v>0</v>
      </c>
      <c r="L40" s="81">
        <v>0</v>
      </c>
      <c r="M40" s="81">
        <v>0</v>
      </c>
      <c r="N40" s="81">
        <v>6.8963331904092851</v>
      </c>
      <c r="O40" s="81">
        <v>0</v>
      </c>
      <c r="P40" s="81">
        <v>0</v>
      </c>
      <c r="Q40" s="81">
        <v>180.74966851993383</v>
      </c>
      <c r="R40" s="81">
        <v>0</v>
      </c>
      <c r="S40" s="81">
        <v>10.307192554250539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177.90582985296822</v>
      </c>
      <c r="Z40" s="81">
        <v>0</v>
      </c>
      <c r="AA40" s="81">
        <v>0</v>
      </c>
      <c r="AB40" s="81">
        <v>0</v>
      </c>
      <c r="AC40" s="81">
        <v>9.0387571689710526</v>
      </c>
      <c r="AD40" s="81">
        <v>2739.4596523191458</v>
      </c>
      <c r="AE40" s="81">
        <v>2.3851003722754998</v>
      </c>
      <c r="AF40" s="81">
        <v>1564.7106107076477</v>
      </c>
      <c r="AG40" s="81">
        <v>84569.826170898261</v>
      </c>
      <c r="AH40" s="81">
        <v>221.45986561976289</v>
      </c>
      <c r="AI40" s="81">
        <v>0</v>
      </c>
      <c r="AJ40" s="81">
        <v>0</v>
      </c>
      <c r="AK40" s="81">
        <v>0</v>
      </c>
      <c r="AL40" s="81">
        <v>0</v>
      </c>
      <c r="AM40" s="81">
        <v>210.47974726315462</v>
      </c>
      <c r="AN40" s="81">
        <v>0</v>
      </c>
      <c r="AO40" s="81">
        <v>0</v>
      </c>
      <c r="AP40" s="81">
        <v>0</v>
      </c>
      <c r="AQ40" s="81">
        <v>12.841462048883736</v>
      </c>
      <c r="AR40" s="81">
        <v>0</v>
      </c>
      <c r="AS40" s="81">
        <v>0</v>
      </c>
      <c r="AT40" s="81">
        <v>0</v>
      </c>
      <c r="AU40" s="81">
        <v>0</v>
      </c>
      <c r="AV40" s="81">
        <v>2.2735996558732876</v>
      </c>
      <c r="AW40" s="81">
        <v>0</v>
      </c>
      <c r="AX40" s="81">
        <v>0</v>
      </c>
      <c r="AY40" s="81">
        <v>0</v>
      </c>
      <c r="AZ40" s="81">
        <v>10.601884984324471</v>
      </c>
      <c r="BA40" s="81">
        <v>0</v>
      </c>
      <c r="BB40" s="81">
        <v>0</v>
      </c>
      <c r="BC40" s="81">
        <v>0.44091603385652367</v>
      </c>
      <c r="BD40" s="81">
        <v>0</v>
      </c>
      <c r="BE40" s="81">
        <v>0</v>
      </c>
      <c r="BF40" s="81">
        <v>0</v>
      </c>
      <c r="BG40" s="81">
        <v>0</v>
      </c>
      <c r="BH40" s="81"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1.8307047907625718</v>
      </c>
      <c r="BN40" s="81">
        <v>0</v>
      </c>
      <c r="BO40" s="81">
        <v>0</v>
      </c>
      <c r="BP40" s="129">
        <v>89942.219931395826</v>
      </c>
      <c r="BQ40" s="81">
        <v>11211.431464271716</v>
      </c>
      <c r="BR40" s="129">
        <v>101153.65139566755</v>
      </c>
      <c r="BS40" s="81">
        <v>-88285.821140853455</v>
      </c>
      <c r="BT40" s="81">
        <v>15.304135660996707</v>
      </c>
      <c r="BU40" s="130">
        <v>12883.134390475083</v>
      </c>
      <c r="BX40" s="87"/>
    </row>
    <row r="41" spans="1:76">
      <c r="A41" s="33" t="s">
        <v>465</v>
      </c>
      <c r="B41" s="49" t="s">
        <v>370</v>
      </c>
      <c r="C41" s="108" t="s">
        <v>60</v>
      </c>
      <c r="D41" s="81">
        <v>0</v>
      </c>
      <c r="E41" s="81">
        <v>0</v>
      </c>
      <c r="F41" s="81">
        <v>0</v>
      </c>
      <c r="G41" s="81">
        <v>18.735097327446759</v>
      </c>
      <c r="H41" s="81">
        <v>0</v>
      </c>
      <c r="I41" s="81">
        <v>0</v>
      </c>
      <c r="J41" s="81">
        <v>0.72349092516695113</v>
      </c>
      <c r="K41" s="81">
        <v>136.45597806339651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85.852268344716848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6806.2981358038533</v>
      </c>
      <c r="AE41" s="81">
        <v>10.30460711858619</v>
      </c>
      <c r="AF41" s="81">
        <v>4860.4595204832585</v>
      </c>
      <c r="AG41" s="81">
        <v>18024.212796156866</v>
      </c>
      <c r="AH41" s="81">
        <v>34193.289842321872</v>
      </c>
      <c r="AI41" s="81">
        <v>0</v>
      </c>
      <c r="AJ41" s="81">
        <v>0</v>
      </c>
      <c r="AK41" s="81">
        <v>1584.1471212901417</v>
      </c>
      <c r="AL41" s="81">
        <v>144.96174593557924</v>
      </c>
      <c r="AM41" s="81">
        <v>9.7869457682637915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1">
        <v>0</v>
      </c>
      <c r="BE41" s="81">
        <v>0</v>
      </c>
      <c r="BF41" s="81">
        <v>44.300962206137683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129">
        <v>65919.528511745288</v>
      </c>
      <c r="BQ41" s="81">
        <v>21624.028038364529</v>
      </c>
      <c r="BR41" s="129">
        <v>87543.556550109817</v>
      </c>
      <c r="BS41" s="81">
        <v>-38101.565353601742</v>
      </c>
      <c r="BT41" s="81">
        <v>136.71639999412594</v>
      </c>
      <c r="BU41" s="130">
        <v>49578.707596502201</v>
      </c>
      <c r="BX41" s="87"/>
    </row>
    <row r="42" spans="1:76">
      <c r="A42" s="33" t="s">
        <v>466</v>
      </c>
      <c r="B42" s="49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9.2105133348727133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15.190006588600838</v>
      </c>
      <c r="AF42" s="81">
        <v>0</v>
      </c>
      <c r="AG42" s="81">
        <v>0</v>
      </c>
      <c r="AH42" s="81">
        <v>0</v>
      </c>
      <c r="AI42" s="81">
        <v>3450.1622757082882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129">
        <v>3474.5627956317617</v>
      </c>
      <c r="BQ42" s="81">
        <v>20392.205972099127</v>
      </c>
      <c r="BR42" s="129">
        <v>23866.76876773089</v>
      </c>
      <c r="BS42" s="81">
        <v>-11569.301220729274</v>
      </c>
      <c r="BT42" s="81">
        <v>17.275773426606666</v>
      </c>
      <c r="BU42" s="130">
        <v>12314.743320428222</v>
      </c>
      <c r="BX42" s="87"/>
    </row>
    <row r="43" spans="1:76">
      <c r="A43" s="33" t="s">
        <v>467</v>
      </c>
      <c r="B43" s="49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4402.1350741258275</v>
      </c>
      <c r="AG43" s="81">
        <v>24.735621421303559</v>
      </c>
      <c r="AH43" s="81">
        <v>0</v>
      </c>
      <c r="AI43" s="81">
        <v>0</v>
      </c>
      <c r="AJ43" s="81">
        <v>12727.026119714372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129">
        <v>17153.896815261502</v>
      </c>
      <c r="BQ43" s="81">
        <v>12723.059144264425</v>
      </c>
      <c r="BR43" s="129">
        <v>29876.955959525927</v>
      </c>
      <c r="BS43" s="81">
        <v>-1748.2499622435348</v>
      </c>
      <c r="BT43" s="81">
        <v>1.5320834772748293</v>
      </c>
      <c r="BU43" s="130">
        <v>28130.238080759667</v>
      </c>
      <c r="BX43" s="87"/>
    </row>
    <row r="44" spans="1:76">
      <c r="A44" s="33" t="s">
        <v>468</v>
      </c>
      <c r="B44" s="49" t="s">
        <v>373</v>
      </c>
      <c r="C44" s="108" t="s">
        <v>144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33.835974941111068</v>
      </c>
      <c r="AF44" s="81">
        <v>6617.1164270001682</v>
      </c>
      <c r="AG44" s="81">
        <v>0</v>
      </c>
      <c r="AH44" s="81">
        <v>0</v>
      </c>
      <c r="AI44" s="81">
        <v>2.9816008839625505</v>
      </c>
      <c r="AJ44" s="81">
        <v>0</v>
      </c>
      <c r="AK44" s="81">
        <v>17134.932209452258</v>
      </c>
      <c r="AL44" s="81">
        <v>28.992349187115849</v>
      </c>
      <c r="AM44" s="81">
        <v>1.2747194796936172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129">
        <v>23819.133280944308</v>
      </c>
      <c r="BQ44" s="81">
        <v>5569.3177882309019</v>
      </c>
      <c r="BR44" s="129">
        <v>29388.451069175211</v>
      </c>
      <c r="BS44" s="81">
        <v>0</v>
      </c>
      <c r="BT44" s="81">
        <v>93.238957295972682</v>
      </c>
      <c r="BU44" s="130">
        <v>29481.690026471184</v>
      </c>
      <c r="BX44" s="87"/>
    </row>
    <row r="45" spans="1:76">
      <c r="A45" s="33" t="s">
        <v>469</v>
      </c>
      <c r="B45" s="26" t="s">
        <v>374</v>
      </c>
      <c r="C45" s="89" t="s">
        <v>61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1467.3783580419424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3516.3201722438134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129">
        <v>4983.6985302857556</v>
      </c>
      <c r="BQ45" s="81">
        <v>173.71200796524735</v>
      </c>
      <c r="BR45" s="129">
        <v>5157.4105382510033</v>
      </c>
      <c r="BS45" s="81">
        <v>79.996619755740227</v>
      </c>
      <c r="BT45" s="81">
        <v>20.946665441547463</v>
      </c>
      <c r="BU45" s="130">
        <v>5258.3538234482912</v>
      </c>
      <c r="BX45" s="87"/>
    </row>
    <row r="46" spans="1:76">
      <c r="A46" s="33" t="s">
        <v>470</v>
      </c>
      <c r="B46" s="26" t="s">
        <v>375</v>
      </c>
      <c r="C46" s="89" t="s">
        <v>62</v>
      </c>
      <c r="D46" s="81">
        <v>0</v>
      </c>
      <c r="E46" s="81">
        <v>0</v>
      </c>
      <c r="F46" s="81">
        <v>232.02749742255003</v>
      </c>
      <c r="G46" s="81">
        <v>18.975718436888386</v>
      </c>
      <c r="H46" s="81">
        <v>32.590748942323053</v>
      </c>
      <c r="I46" s="81">
        <v>0</v>
      </c>
      <c r="J46" s="81">
        <v>33.815855248150562</v>
      </c>
      <c r="K46" s="81">
        <v>3.4940269475525412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1.1880045125882088</v>
      </c>
      <c r="R46" s="81">
        <v>0</v>
      </c>
      <c r="S46" s="81">
        <v>23.584218949439681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9.9120217592924558</v>
      </c>
      <c r="AD46" s="81">
        <v>2795.4114998686814</v>
      </c>
      <c r="AE46" s="81">
        <v>21.173850243670255</v>
      </c>
      <c r="AF46" s="81">
        <v>7398.5462064215662</v>
      </c>
      <c r="AG46" s="81">
        <v>212.07001812052462</v>
      </c>
      <c r="AH46" s="81">
        <v>6.863512586230625</v>
      </c>
      <c r="AI46" s="81">
        <v>0</v>
      </c>
      <c r="AJ46" s="81">
        <v>0</v>
      </c>
      <c r="AK46" s="81">
        <v>0</v>
      </c>
      <c r="AL46" s="81">
        <v>0</v>
      </c>
      <c r="AM46" s="81">
        <v>41289.263694394052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67.952030954429375</v>
      </c>
      <c r="AV46" s="81">
        <v>0.5618489863797439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2.6292860548355934</v>
      </c>
      <c r="BD46" s="81">
        <v>0</v>
      </c>
      <c r="BE46" s="81">
        <v>0</v>
      </c>
      <c r="BF46" s="81">
        <v>22.074599666714509</v>
      </c>
      <c r="BG46" s="81">
        <v>32.361832034097191</v>
      </c>
      <c r="BH46" s="81"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2.6835632475033679</v>
      </c>
      <c r="BN46" s="81">
        <v>0</v>
      </c>
      <c r="BO46" s="81">
        <v>0</v>
      </c>
      <c r="BP46" s="129">
        <v>52207.180034797471</v>
      </c>
      <c r="BQ46" s="81">
        <v>38839.632741996495</v>
      </c>
      <c r="BR46" s="129">
        <v>91046.812776793959</v>
      </c>
      <c r="BS46" s="81">
        <v>0</v>
      </c>
      <c r="BT46" s="81">
        <v>222.24129521559959</v>
      </c>
      <c r="BU46" s="130">
        <v>91269.05407200956</v>
      </c>
      <c r="BX46" s="87"/>
    </row>
    <row r="47" spans="1:76">
      <c r="A47" s="33" t="s">
        <v>471</v>
      </c>
      <c r="B47" s="26" t="s">
        <v>346</v>
      </c>
      <c r="C47" s="89" t="s">
        <v>145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>
        <v>419.70549853397949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189.81344549622867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1880.9081834048941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129">
        <v>2490.4271274351022</v>
      </c>
      <c r="BQ47" s="81">
        <v>1876.9047671966068</v>
      </c>
      <c r="BR47" s="129">
        <v>4367.3318946317086</v>
      </c>
      <c r="BS47" s="81">
        <v>742.64156976851848</v>
      </c>
      <c r="BT47" s="81">
        <v>252.01617470015603</v>
      </c>
      <c r="BU47" s="130">
        <v>5361.9896391003831</v>
      </c>
      <c r="BX47" s="87"/>
    </row>
    <row r="48" spans="1:76">
      <c r="A48" s="33" t="s">
        <v>472</v>
      </c>
      <c r="B48" s="26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14385.278015388596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9.9173687321110719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v>0</v>
      </c>
      <c r="BO48" s="81">
        <v>0</v>
      </c>
      <c r="BP48" s="129">
        <v>14395.195384120707</v>
      </c>
      <c r="BQ48" s="81">
        <v>1977.1338272062758</v>
      </c>
      <c r="BR48" s="129">
        <v>16372.329211326982</v>
      </c>
      <c r="BS48" s="81">
        <v>1035.4319362964466</v>
      </c>
      <c r="BT48" s="81">
        <v>523.61294920729779</v>
      </c>
      <c r="BU48" s="130">
        <v>17931.374096830725</v>
      </c>
      <c r="BX48" s="87"/>
    </row>
    <row r="49" spans="1:76">
      <c r="A49" s="33" t="s">
        <v>473</v>
      </c>
      <c r="B49" s="26" t="s">
        <v>377</v>
      </c>
      <c r="C49" s="89" t="s">
        <v>63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1.1944265374854437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0</v>
      </c>
      <c r="AP49" s="81">
        <v>71670.946024195917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0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129">
        <v>71672.140450733408</v>
      </c>
      <c r="BQ49" s="81">
        <v>19393.502514466913</v>
      </c>
      <c r="BR49" s="129">
        <v>91065.642965200328</v>
      </c>
      <c r="BS49" s="81">
        <v>0</v>
      </c>
      <c r="BT49" s="81">
        <v>1059.7254776734808</v>
      </c>
      <c r="BU49" s="130">
        <v>92125.368442873805</v>
      </c>
      <c r="BX49" s="87"/>
    </row>
    <row r="50" spans="1:76">
      <c r="A50" s="33" t="s">
        <v>474</v>
      </c>
      <c r="B50" s="26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0</v>
      </c>
      <c r="AO50" s="81">
        <v>0</v>
      </c>
      <c r="AP50" s="81">
        <v>0</v>
      </c>
      <c r="AQ50" s="81">
        <v>6280.0237630093616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129">
        <v>6280.0237630093616</v>
      </c>
      <c r="BQ50" s="81">
        <v>1859.3375661953053</v>
      </c>
      <c r="BR50" s="129">
        <v>8139.3613292046666</v>
      </c>
      <c r="BS50" s="81">
        <v>0</v>
      </c>
      <c r="BT50" s="81">
        <v>80.466762534028817</v>
      </c>
      <c r="BU50" s="130">
        <v>8219.8280917386946</v>
      </c>
      <c r="BX50" s="87"/>
    </row>
    <row r="51" spans="1:76" s="24" customFormat="1">
      <c r="A51" s="33" t="s">
        <v>475</v>
      </c>
      <c r="B51" s="22" t="s">
        <v>347</v>
      </c>
      <c r="C51" s="90" t="s">
        <v>147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3176.0942043559735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43608.385211653185</v>
      </c>
      <c r="AS51" s="81">
        <v>0</v>
      </c>
      <c r="AT51" s="81">
        <v>0</v>
      </c>
      <c r="AU51" s="132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129">
        <v>46784.479416009155</v>
      </c>
      <c r="BQ51" s="81">
        <v>3518.2665861877499</v>
      </c>
      <c r="BR51" s="129">
        <v>50302.746002196902</v>
      </c>
      <c r="BS51" s="81">
        <v>0</v>
      </c>
      <c r="BT51" s="81">
        <v>109.17090505524072</v>
      </c>
      <c r="BU51" s="130">
        <v>50411.91690725214</v>
      </c>
      <c r="BW51" s="79"/>
      <c r="BX51" s="86"/>
    </row>
    <row r="52" spans="1:76" s="24" customFormat="1">
      <c r="A52" s="33" t="s">
        <v>476</v>
      </c>
      <c r="B52" s="22" t="s">
        <v>379</v>
      </c>
      <c r="C52" s="90" t="s">
        <v>148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978.75724842070258</v>
      </c>
      <c r="AS52" s="81">
        <v>4643.7806877406492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129">
        <v>5622.5379361613523</v>
      </c>
      <c r="BQ52" s="81">
        <v>2116.0528734451264</v>
      </c>
      <c r="BR52" s="129">
        <v>7738.5908096064786</v>
      </c>
      <c r="BS52" s="81">
        <v>0</v>
      </c>
      <c r="BT52" s="81">
        <v>121.40242477050305</v>
      </c>
      <c r="BU52" s="130">
        <v>7859.9932343769815</v>
      </c>
      <c r="BW52" s="79"/>
      <c r="BX52" s="86"/>
    </row>
    <row r="53" spans="1:76" s="24" customFormat="1">
      <c r="A53" s="33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129">
        <v>0</v>
      </c>
      <c r="BS53" s="81">
        <v>0</v>
      </c>
      <c r="BT53" s="81">
        <v>0</v>
      </c>
      <c r="BU53" s="130">
        <v>0</v>
      </c>
      <c r="BW53" s="79"/>
      <c r="BX53" s="86"/>
    </row>
    <row r="54" spans="1:76" s="24" customFormat="1">
      <c r="A54" s="33" t="s">
        <v>478</v>
      </c>
      <c r="B54" s="22" t="s">
        <v>66</v>
      </c>
      <c r="C54" s="90" t="s">
        <v>65</v>
      </c>
      <c r="D54" s="81">
        <v>0</v>
      </c>
      <c r="E54" s="81">
        <v>0</v>
      </c>
      <c r="F54" s="81">
        <v>0</v>
      </c>
      <c r="G54" s="81">
        <v>0</v>
      </c>
      <c r="H54" s="81">
        <v>4.969818526420692</v>
      </c>
      <c r="I54" s="81">
        <v>18.13945498675719</v>
      </c>
      <c r="J54" s="81">
        <v>0</v>
      </c>
      <c r="K54" s="81">
        <v>0</v>
      </c>
      <c r="L54" s="81">
        <v>447.78422888620173</v>
      </c>
      <c r="M54" s="81">
        <v>0</v>
      </c>
      <c r="N54" s="81">
        <v>0</v>
      </c>
      <c r="O54" s="81">
        <v>0</v>
      </c>
      <c r="P54" s="81">
        <v>11.134053626598343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0</v>
      </c>
      <c r="AC54" s="81">
        <v>0</v>
      </c>
      <c r="AD54" s="81">
        <v>13319.304948729219</v>
      </c>
      <c r="AE54" s="81">
        <v>0</v>
      </c>
      <c r="AF54" s="81">
        <v>5.5583643229835005</v>
      </c>
      <c r="AG54" s="81">
        <v>44.744593548092688</v>
      </c>
      <c r="AH54" s="81">
        <v>0.70179065298881649</v>
      </c>
      <c r="AI54" s="81">
        <v>0</v>
      </c>
      <c r="AJ54" s="81">
        <v>0</v>
      </c>
      <c r="AK54" s="81">
        <v>147.56012850487494</v>
      </c>
      <c r="AL54" s="81">
        <v>0</v>
      </c>
      <c r="AM54" s="81">
        <v>151.4663633390314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98218.852545633476</v>
      </c>
      <c r="AV54" s="81">
        <v>39.237402057433663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1">
        <v>0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129">
        <v>112409.45369281407</v>
      </c>
      <c r="BQ54" s="81">
        <v>0</v>
      </c>
      <c r="BR54" s="129">
        <v>112409.45369281407</v>
      </c>
      <c r="BS54" s="81">
        <v>0</v>
      </c>
      <c r="BT54" s="81">
        <v>59.963006624641878</v>
      </c>
      <c r="BU54" s="130">
        <v>112469.41669943872</v>
      </c>
      <c r="BW54" s="79"/>
      <c r="BX54" s="86"/>
    </row>
    <row r="55" spans="1:76" s="24" customFormat="1">
      <c r="A55" s="33" t="s">
        <v>479</v>
      </c>
      <c r="B55" s="22" t="s">
        <v>380</v>
      </c>
      <c r="C55" s="90" t="s">
        <v>150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26825.066516012259</v>
      </c>
      <c r="AW55" s="81">
        <v>12.718575347275022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129">
        <v>26837.785091359536</v>
      </c>
      <c r="BQ55" s="81">
        <v>4715.2722762201083</v>
      </c>
      <c r="BR55" s="129">
        <v>31553.057367579644</v>
      </c>
      <c r="BS55" s="81">
        <v>0</v>
      </c>
      <c r="BT55" s="81">
        <v>204.3099928663201</v>
      </c>
      <c r="BU55" s="130">
        <v>31757.367360445965</v>
      </c>
      <c r="BW55" s="79"/>
      <c r="BX55" s="86"/>
    </row>
    <row r="56" spans="1:76">
      <c r="A56" s="33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68.251624021671404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22717.342202053052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129">
        <v>22785.593826074724</v>
      </c>
      <c r="BQ56" s="81">
        <v>525.96470853460903</v>
      </c>
      <c r="BR56" s="129">
        <v>23311.558534609332</v>
      </c>
      <c r="BS56" s="81">
        <v>0</v>
      </c>
      <c r="BT56" s="81">
        <v>214.32637254326886</v>
      </c>
      <c r="BU56" s="130">
        <v>23525.884907152602</v>
      </c>
      <c r="BX56" s="87"/>
    </row>
    <row r="57" spans="1:76">
      <c r="A57" s="33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300.90314472422062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0</v>
      </c>
      <c r="BE57" s="81">
        <v>0</v>
      </c>
      <c r="BF57" s="81">
        <v>0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129">
        <v>300.90314472422062</v>
      </c>
      <c r="BQ57" s="81">
        <v>24.513217071831782</v>
      </c>
      <c r="BR57" s="129">
        <v>325.4163617960524</v>
      </c>
      <c r="BS57" s="81">
        <v>0</v>
      </c>
      <c r="BT57" s="81">
        <v>9.697638575937359E-2</v>
      </c>
      <c r="BU57" s="130">
        <v>325.51333818181178</v>
      </c>
      <c r="BX57" s="87"/>
    </row>
    <row r="58" spans="1:76">
      <c r="A58" s="33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7606.8186460150773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129">
        <v>7606.8186460150773</v>
      </c>
      <c r="BQ58" s="81">
        <v>2321.7609964747121</v>
      </c>
      <c r="BR58" s="129">
        <v>9928.579642489789</v>
      </c>
      <c r="BS58" s="81">
        <v>0</v>
      </c>
      <c r="BT58" s="81">
        <v>89.110529213023725</v>
      </c>
      <c r="BU58" s="130">
        <v>10017.690171702812</v>
      </c>
      <c r="BX58" s="87"/>
    </row>
    <row r="59" spans="1:76">
      <c r="A59" s="33" t="s">
        <v>483</v>
      </c>
      <c r="B59" s="22" t="s">
        <v>350</v>
      </c>
      <c r="C59" s="90" t="s">
        <v>154</v>
      </c>
      <c r="D59" s="81">
        <v>1030.8349160427285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2018.6870994662586</v>
      </c>
      <c r="AX59" s="81">
        <v>0</v>
      </c>
      <c r="AY59" s="81">
        <v>0</v>
      </c>
      <c r="AZ59" s="81">
        <v>3482.9431098663044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129">
        <v>6532.4651253752918</v>
      </c>
      <c r="BQ59" s="81">
        <v>1630.3472979604212</v>
      </c>
      <c r="BR59" s="129">
        <v>8162.812423335713</v>
      </c>
      <c r="BS59" s="81">
        <v>178.21145850948457</v>
      </c>
      <c r="BT59" s="81">
        <v>6.1531617240366128</v>
      </c>
      <c r="BU59" s="130">
        <v>8347.1770435692342</v>
      </c>
      <c r="BX59" s="87"/>
    </row>
    <row r="60" spans="1:76">
      <c r="A60" s="33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29.552706443435323</v>
      </c>
      <c r="H60" s="81">
        <v>2.1654982685928941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0.78651394108260364</v>
      </c>
      <c r="AC60" s="81">
        <v>0</v>
      </c>
      <c r="AD60" s="81">
        <v>5117.3858801588167</v>
      </c>
      <c r="AE60" s="81">
        <v>9.2186609069938807</v>
      </c>
      <c r="AF60" s="81">
        <v>0.7731706259274812</v>
      </c>
      <c r="AG60" s="81">
        <v>3.3652519248970045</v>
      </c>
      <c r="AH60" s="81">
        <v>4.7216475133087572</v>
      </c>
      <c r="AI60" s="81">
        <v>0</v>
      </c>
      <c r="AJ60" s="81">
        <v>0</v>
      </c>
      <c r="AK60" s="81">
        <v>15.180117039752915</v>
      </c>
      <c r="AL60" s="81">
        <v>0</v>
      </c>
      <c r="AM60" s="81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983.60490049332066</v>
      </c>
      <c r="BB60" s="81">
        <v>0</v>
      </c>
      <c r="BC60" s="81">
        <v>0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129">
        <v>6166.7543473161295</v>
      </c>
      <c r="BQ60" s="81">
        <v>4996.8380912918092</v>
      </c>
      <c r="BR60" s="129">
        <v>11163.592438607939</v>
      </c>
      <c r="BS60" s="81">
        <v>0</v>
      </c>
      <c r="BT60" s="81">
        <v>16.624524262340813</v>
      </c>
      <c r="BU60" s="130">
        <v>11180.21696287028</v>
      </c>
      <c r="BX60" s="87"/>
    </row>
    <row r="61" spans="1:76">
      <c r="A61" s="33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185.14353421044362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129">
        <v>185.14353421044362</v>
      </c>
      <c r="BQ61" s="81">
        <v>0</v>
      </c>
      <c r="BR61" s="129">
        <v>185.14353421044362</v>
      </c>
      <c r="BS61" s="81">
        <v>0</v>
      </c>
      <c r="BT61" s="81">
        <v>0.5975733790572062</v>
      </c>
      <c r="BU61" s="130">
        <v>185.74110758950081</v>
      </c>
      <c r="BX61" s="87"/>
    </row>
    <row r="62" spans="1:76">
      <c r="A62" s="33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408.20876209324081</v>
      </c>
      <c r="AE62" s="81">
        <v>0</v>
      </c>
      <c r="AF62" s="81">
        <v>0</v>
      </c>
      <c r="AG62" s="81">
        <v>0</v>
      </c>
      <c r="AH62" s="81">
        <v>6.1196144940624801</v>
      </c>
      <c r="AI62" s="81">
        <v>0</v>
      </c>
      <c r="AJ62" s="81">
        <v>0</v>
      </c>
      <c r="AK62" s="81">
        <v>0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17808.154449401474</v>
      </c>
      <c r="BD62" s="81">
        <v>0</v>
      </c>
      <c r="BE62" s="81">
        <v>0</v>
      </c>
      <c r="BF62" s="81">
        <v>0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129">
        <v>18222.482825988776</v>
      </c>
      <c r="BQ62" s="81">
        <v>3586.2189782032601</v>
      </c>
      <c r="BR62" s="129">
        <v>21808.701804192038</v>
      </c>
      <c r="BS62" s="81">
        <v>0</v>
      </c>
      <c r="BT62" s="81">
        <v>21.586703865898535</v>
      </c>
      <c r="BU62" s="130">
        <v>21830.288508057936</v>
      </c>
      <c r="BX62" s="87"/>
    </row>
    <row r="63" spans="1:76">
      <c r="A63" s="33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229.11066733475351</v>
      </c>
      <c r="AE63" s="81">
        <v>0</v>
      </c>
      <c r="AF63" s="81">
        <v>0</v>
      </c>
      <c r="AG63" s="81">
        <v>2.9451053209401663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345.93152919005763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1">
        <v>37949.30808175134</v>
      </c>
      <c r="BE63" s="81">
        <v>0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0</v>
      </c>
      <c r="BL63" s="81">
        <v>0</v>
      </c>
      <c r="BM63" s="81">
        <v>0</v>
      </c>
      <c r="BN63" s="81">
        <v>0</v>
      </c>
      <c r="BO63" s="81">
        <v>0</v>
      </c>
      <c r="BP63" s="129">
        <v>38527.295383597091</v>
      </c>
      <c r="BQ63" s="81">
        <v>2656.1550658347192</v>
      </c>
      <c r="BR63" s="129">
        <v>41183.45044943181</v>
      </c>
      <c r="BS63" s="81">
        <v>0</v>
      </c>
      <c r="BT63" s="81">
        <v>158.98767470245139</v>
      </c>
      <c r="BU63" s="130">
        <v>41342.438124134263</v>
      </c>
      <c r="BX63" s="87"/>
    </row>
    <row r="64" spans="1:76">
      <c r="A64" s="33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86048.375996963383</v>
      </c>
      <c r="BF64" s="81">
        <v>0</v>
      </c>
      <c r="BG64" s="81">
        <v>0</v>
      </c>
      <c r="BH64" s="81"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129">
        <v>86048.375996963383</v>
      </c>
      <c r="BQ64" s="81">
        <v>6102.7556622591101</v>
      </c>
      <c r="BR64" s="129">
        <v>92151.13165922249</v>
      </c>
      <c r="BS64" s="81">
        <v>0</v>
      </c>
      <c r="BT64" s="81">
        <v>9.1790121933792825</v>
      </c>
      <c r="BU64" s="130">
        <v>92160.310671415864</v>
      </c>
      <c r="BX64" s="87"/>
    </row>
    <row r="65" spans="1:77">
      <c r="A65" s="33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94.007332280108599</v>
      </c>
      <c r="AE65" s="81">
        <v>0</v>
      </c>
      <c r="AF65" s="81">
        <v>3.9635167876492985</v>
      </c>
      <c r="AG65" s="81">
        <v>8.1337119251450023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1">
        <v>39.811340798541174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53715.123624313812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v>0</v>
      </c>
      <c r="BO65" s="81">
        <v>0</v>
      </c>
      <c r="BP65" s="129">
        <v>53861.039526105254</v>
      </c>
      <c r="BQ65" s="81">
        <v>3361.696065345433</v>
      </c>
      <c r="BR65" s="129">
        <v>57222.735591450684</v>
      </c>
      <c r="BS65" s="81">
        <v>0</v>
      </c>
      <c r="BT65" s="81">
        <v>14.371287562261635</v>
      </c>
      <c r="BU65" s="130">
        <v>57237.106879012943</v>
      </c>
      <c r="BX65" s="87"/>
    </row>
    <row r="66" spans="1:77">
      <c r="A66" s="33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48.836492100776482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8.3570708922635841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0</v>
      </c>
      <c r="AD66" s="81">
        <v>11.078683371024001</v>
      </c>
      <c r="AE66" s="81">
        <v>0</v>
      </c>
      <c r="AF66" s="81">
        <v>0</v>
      </c>
      <c r="AG66" s="81">
        <v>4.858200051578585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0</v>
      </c>
      <c r="BF66" s="81">
        <v>0</v>
      </c>
      <c r="BG66" s="81">
        <v>45590.007289075787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v>0</v>
      </c>
      <c r="BO66" s="81">
        <v>0</v>
      </c>
      <c r="BP66" s="129">
        <v>45663.137735491429</v>
      </c>
      <c r="BQ66" s="81">
        <v>9473.5981470685547</v>
      </c>
      <c r="BR66" s="129">
        <v>55136.73588255998</v>
      </c>
      <c r="BS66" s="81">
        <v>0</v>
      </c>
      <c r="BT66" s="81">
        <v>74.678646511608989</v>
      </c>
      <c r="BU66" s="130">
        <v>55211.41452907159</v>
      </c>
      <c r="BX66" s="87"/>
    </row>
    <row r="67" spans="1:77">
      <c r="A67" s="33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0</v>
      </c>
      <c r="BF67" s="81">
        <v>0</v>
      </c>
      <c r="BG67" s="81">
        <v>0</v>
      </c>
      <c r="BH67" s="81">
        <v>893.65610912878913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129">
        <v>893.65610912878913</v>
      </c>
      <c r="BQ67" s="81">
        <v>0</v>
      </c>
      <c r="BR67" s="129">
        <v>893.65610912878913</v>
      </c>
      <c r="BS67" s="81">
        <v>0</v>
      </c>
      <c r="BT67" s="81">
        <v>0.20479140695771267</v>
      </c>
      <c r="BU67" s="130">
        <v>893.86090053574685</v>
      </c>
      <c r="BX67" s="87"/>
    </row>
    <row r="68" spans="1:77">
      <c r="A68" s="33" t="s">
        <v>492</v>
      </c>
      <c r="B68" s="20" t="s">
        <v>391</v>
      </c>
      <c r="C68" s="91" t="s">
        <v>160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0.66454570031420801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1">
        <v>0</v>
      </c>
      <c r="BE68" s="81">
        <v>0</v>
      </c>
      <c r="BF68" s="81">
        <v>0</v>
      </c>
      <c r="BG68" s="81">
        <v>0</v>
      </c>
      <c r="BH68" s="81">
        <v>0</v>
      </c>
      <c r="BI68" s="81">
        <v>13495.547578375088</v>
      </c>
      <c r="BJ68" s="81">
        <v>0</v>
      </c>
      <c r="BK68" s="81">
        <v>0</v>
      </c>
      <c r="BL68" s="81">
        <v>0</v>
      </c>
      <c r="BM68" s="81">
        <v>1.6542513169541311</v>
      </c>
      <c r="BN68" s="81">
        <v>0</v>
      </c>
      <c r="BO68" s="81">
        <v>0</v>
      </c>
      <c r="BP68" s="129">
        <v>13497.866375392356</v>
      </c>
      <c r="BQ68" s="81">
        <v>7824.2408631008566</v>
      </c>
      <c r="BR68" s="129">
        <v>21322.107238493212</v>
      </c>
      <c r="BS68" s="81">
        <v>109.21139831654949</v>
      </c>
      <c r="BT68" s="81">
        <v>3719.7049592839912</v>
      </c>
      <c r="BU68" s="130">
        <v>25151.023596093753</v>
      </c>
      <c r="BX68" s="87"/>
    </row>
    <row r="69" spans="1:77">
      <c r="A69" s="33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1.9321706335760276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1">
        <v>13.750054671955795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0</v>
      </c>
      <c r="BE69" s="81">
        <v>0</v>
      </c>
      <c r="BF69" s="81">
        <v>0</v>
      </c>
      <c r="BG69" s="81">
        <v>0</v>
      </c>
      <c r="BH69" s="81">
        <v>0</v>
      </c>
      <c r="BI69" s="81">
        <v>0</v>
      </c>
      <c r="BJ69" s="81">
        <v>1969.6281533914307</v>
      </c>
      <c r="BK69" s="81">
        <v>0</v>
      </c>
      <c r="BL69" s="81">
        <v>0</v>
      </c>
      <c r="BM69" s="81">
        <v>0</v>
      </c>
      <c r="BN69" s="81">
        <v>0</v>
      </c>
      <c r="BO69" s="81">
        <v>0</v>
      </c>
      <c r="BP69" s="129">
        <v>1985.3103786969625</v>
      </c>
      <c r="BQ69" s="81">
        <v>14886.447926176224</v>
      </c>
      <c r="BR69" s="129">
        <v>16871.758304873187</v>
      </c>
      <c r="BS69" s="81">
        <v>0</v>
      </c>
      <c r="BT69" s="81">
        <v>6.3642930665772814</v>
      </c>
      <c r="BU69" s="130">
        <v>16878.122597939764</v>
      </c>
      <c r="BX69" s="87"/>
    </row>
    <row r="70" spans="1:77">
      <c r="A70" s="33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0</v>
      </c>
      <c r="BJ70" s="81">
        <v>0</v>
      </c>
      <c r="BK70" s="81">
        <v>9275.9463719515534</v>
      </c>
      <c r="BL70" s="81">
        <v>0</v>
      </c>
      <c r="BM70" s="81">
        <v>0</v>
      </c>
      <c r="BN70" s="81">
        <v>0</v>
      </c>
      <c r="BO70" s="81">
        <v>0</v>
      </c>
      <c r="BP70" s="129">
        <v>9275.9463719515534</v>
      </c>
      <c r="BQ70" s="81">
        <v>67.134013198973364</v>
      </c>
      <c r="BR70" s="129">
        <v>9343.0803851505261</v>
      </c>
      <c r="BS70" s="81">
        <v>0</v>
      </c>
      <c r="BT70" s="81">
        <v>20.878607230851198</v>
      </c>
      <c r="BU70" s="130">
        <v>9363.9589923813764</v>
      </c>
      <c r="BX70" s="87"/>
    </row>
    <row r="71" spans="1:77">
      <c r="A71" s="33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</v>
      </c>
      <c r="H71" s="81">
        <v>1.082749134296447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4.941113275271718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3.9488672389475146</v>
      </c>
      <c r="AG71" s="81">
        <v>7.3454271560706443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0</v>
      </c>
      <c r="BE71" s="81">
        <v>0</v>
      </c>
      <c r="BF71" s="81">
        <v>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3863.3905374163664</v>
      </c>
      <c r="BM71" s="81">
        <v>0</v>
      </c>
      <c r="BN71" s="81">
        <v>0</v>
      </c>
      <c r="BO71" s="81">
        <v>0</v>
      </c>
      <c r="BP71" s="129">
        <v>3880.7086942209526</v>
      </c>
      <c r="BQ71" s="81">
        <v>0</v>
      </c>
      <c r="BR71" s="129">
        <v>3880.7086942209526</v>
      </c>
      <c r="BS71" s="81">
        <v>0</v>
      </c>
      <c r="BT71" s="81">
        <v>19.094307630972217</v>
      </c>
      <c r="BU71" s="130">
        <v>3899.8030018519248</v>
      </c>
      <c r="BX71" s="87"/>
    </row>
    <row r="72" spans="1:77">
      <c r="A72" s="33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11.670218350101223</v>
      </c>
      <c r="H72" s="81">
        <v>0</v>
      </c>
      <c r="I72" s="81">
        <v>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39.094204958102075</v>
      </c>
      <c r="AD72" s="81">
        <v>0</v>
      </c>
      <c r="AE72" s="81">
        <v>0.35695379721129927</v>
      </c>
      <c r="AF72" s="81">
        <v>3.1519000789804199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40.122466789151773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1">
        <v>0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4572.905733280907</v>
      </c>
      <c r="BN72" s="81">
        <v>0</v>
      </c>
      <c r="BO72" s="81">
        <v>0</v>
      </c>
      <c r="BP72" s="129">
        <v>4667.3014772544539</v>
      </c>
      <c r="BQ72" s="81">
        <v>6937.3097404967029</v>
      </c>
      <c r="BR72" s="129">
        <v>11604.611217751157</v>
      </c>
      <c r="BS72" s="81">
        <v>0</v>
      </c>
      <c r="BT72" s="81">
        <v>13.006426893102972</v>
      </c>
      <c r="BU72" s="130">
        <v>11617.617644644261</v>
      </c>
      <c r="BX72" s="87"/>
    </row>
    <row r="73" spans="1:77">
      <c r="A73" s="33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105.83693620802158</v>
      </c>
      <c r="BO73" s="81">
        <v>0</v>
      </c>
      <c r="BP73" s="129">
        <v>105.83693620802158</v>
      </c>
      <c r="BQ73" s="81">
        <v>162.96674853416621</v>
      </c>
      <c r="BR73" s="129">
        <v>268.80368474218778</v>
      </c>
      <c r="BS73" s="81">
        <v>0</v>
      </c>
      <c r="BT73" s="81">
        <v>0.112801952992858</v>
      </c>
      <c r="BU73" s="130">
        <v>268.91648669518065</v>
      </c>
      <c r="BX73" s="87"/>
    </row>
    <row r="74" spans="1:77">
      <c r="A74" s="33" t="s">
        <v>498</v>
      </c>
      <c r="B74" s="109" t="s">
        <v>395</v>
      </c>
      <c r="C74" s="11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129">
        <v>0</v>
      </c>
      <c r="BS74" s="81">
        <v>0</v>
      </c>
      <c r="BT74" s="81">
        <v>2.6250013949669737E-3</v>
      </c>
      <c r="BU74" s="130">
        <v>2.6250013949669737E-3</v>
      </c>
      <c r="BX74" s="87"/>
    </row>
    <row r="75" spans="1:77" s="24" customFormat="1">
      <c r="A75" s="127" t="s">
        <v>1</v>
      </c>
      <c r="B75" s="111" t="s">
        <v>117</v>
      </c>
      <c r="C75" s="111" t="s">
        <v>354</v>
      </c>
      <c r="D75" s="94">
        <v>352218.37579597649</v>
      </c>
      <c r="E75" s="94">
        <v>7188.1301182852476</v>
      </c>
      <c r="F75" s="94">
        <v>6428.9615311101988</v>
      </c>
      <c r="G75" s="94">
        <v>117772.76335195974</v>
      </c>
      <c r="H75" s="94">
        <v>72114.632390100596</v>
      </c>
      <c r="I75" s="94">
        <v>34321.378064463846</v>
      </c>
      <c r="J75" s="94">
        <v>5717.5621668716585</v>
      </c>
      <c r="K75" s="94">
        <v>2847.6308376891971</v>
      </c>
      <c r="L75" s="94">
        <v>5338.6868293957932</v>
      </c>
      <c r="M75" s="94">
        <v>3175.760727952455</v>
      </c>
      <c r="N75" s="94">
        <v>2318.8516810655001</v>
      </c>
      <c r="O75" s="94">
        <v>2176.4975904165872</v>
      </c>
      <c r="P75" s="94">
        <v>5050.7791451237326</v>
      </c>
      <c r="Q75" s="94">
        <v>39742.943987273451</v>
      </c>
      <c r="R75" s="94">
        <v>28301.439358756124</v>
      </c>
      <c r="S75" s="94">
        <v>20559.752626669098</v>
      </c>
      <c r="T75" s="94">
        <v>159.15104153658106</v>
      </c>
      <c r="U75" s="94">
        <v>2467.9706771370797</v>
      </c>
      <c r="V75" s="94">
        <v>265.60156765365218</v>
      </c>
      <c r="W75" s="94">
        <v>0</v>
      </c>
      <c r="X75" s="94">
        <v>0</v>
      </c>
      <c r="Y75" s="94">
        <v>9848.8456205790717</v>
      </c>
      <c r="Z75" s="94">
        <v>2290.2115095320091</v>
      </c>
      <c r="AA75" s="94">
        <v>38182.844352641005</v>
      </c>
      <c r="AB75" s="94">
        <v>8428.7041500991727</v>
      </c>
      <c r="AC75" s="94">
        <v>17365.091826871929</v>
      </c>
      <c r="AD75" s="94">
        <v>389881.88982446404</v>
      </c>
      <c r="AE75" s="94">
        <v>27361.191636012569</v>
      </c>
      <c r="AF75" s="94">
        <v>146737.8358041943</v>
      </c>
      <c r="AG75" s="94">
        <v>103326.22702608806</v>
      </c>
      <c r="AH75" s="94">
        <v>36096.509600113583</v>
      </c>
      <c r="AI75" s="94">
        <v>3453.1438765922508</v>
      </c>
      <c r="AJ75" s="94">
        <v>12727.026119714372</v>
      </c>
      <c r="AK75" s="94">
        <v>19230.432137964763</v>
      </c>
      <c r="AL75" s="94">
        <v>6866.3684717224824</v>
      </c>
      <c r="AM75" s="94">
        <v>42113.722764473037</v>
      </c>
      <c r="AN75" s="94">
        <v>1889.4977621100768</v>
      </c>
      <c r="AO75" s="94">
        <v>14385.278015388596</v>
      </c>
      <c r="AP75" s="94">
        <v>72016.877553385973</v>
      </c>
      <c r="AQ75" s="94">
        <v>6292.8652250582454</v>
      </c>
      <c r="AR75" s="94">
        <v>44587.14246007389</v>
      </c>
      <c r="AS75" s="94">
        <v>4643.7806877406492</v>
      </c>
      <c r="AT75" s="94">
        <v>0</v>
      </c>
      <c r="AU75" s="94">
        <v>98286.804576587907</v>
      </c>
      <c r="AV75" s="94">
        <v>26867.139366711945</v>
      </c>
      <c r="AW75" s="94">
        <v>26503.521278881606</v>
      </c>
      <c r="AX75" s="94">
        <v>300.90314472422062</v>
      </c>
      <c r="AY75" s="94">
        <v>7606.8186460150773</v>
      </c>
      <c r="AZ75" s="94">
        <v>3493.5449948506289</v>
      </c>
      <c r="BA75" s="94">
        <v>1021.2431670936314</v>
      </c>
      <c r="BB75" s="94">
        <v>185.14353421044362</v>
      </c>
      <c r="BC75" s="94">
        <v>17821.142020222276</v>
      </c>
      <c r="BD75" s="94">
        <v>37949.30808175134</v>
      </c>
      <c r="BE75" s="94">
        <v>86048.375996963383</v>
      </c>
      <c r="BF75" s="94">
        <v>53879.055120088749</v>
      </c>
      <c r="BG75" s="94">
        <v>45806.29116458966</v>
      </c>
      <c r="BH75" s="94">
        <v>893.65610912878913</v>
      </c>
      <c r="BI75" s="94">
        <v>13495.547578375088</v>
      </c>
      <c r="BJ75" s="94">
        <v>1969.6281533914307</v>
      </c>
      <c r="BK75" s="94">
        <v>9275.9463719515534</v>
      </c>
      <c r="BL75" s="94">
        <v>3863.3905374163664</v>
      </c>
      <c r="BM75" s="94">
        <v>4579.0742526361273</v>
      </c>
      <c r="BN75" s="94">
        <v>105.83693620802158</v>
      </c>
      <c r="BO75" s="94">
        <v>0</v>
      </c>
      <c r="BP75" s="129">
        <v>2155844.7269460564</v>
      </c>
      <c r="BQ75" s="94">
        <v>633949.76878407714</v>
      </c>
      <c r="BR75" s="94">
        <v>2789794.4957301319</v>
      </c>
      <c r="BS75" s="94">
        <v>-5.6473936638212763E-11</v>
      </c>
      <c r="BT75" s="94">
        <v>174975.28370443717</v>
      </c>
      <c r="BU75" s="85">
        <v>2964769.7794345692</v>
      </c>
      <c r="BW75" s="77"/>
      <c r="BX75" s="87"/>
    </row>
    <row r="76" spans="1:77" s="24" customFormat="1" ht="15" customHeight="1">
      <c r="A76" s="33" t="s">
        <v>499</v>
      </c>
      <c r="B76" s="109" t="s">
        <v>353</v>
      </c>
      <c r="C76" s="90" t="s">
        <v>500</v>
      </c>
      <c r="D76" s="81">
        <v>314073.93079864036</v>
      </c>
      <c r="E76" s="81">
        <v>6428.3638962852474</v>
      </c>
      <c r="F76" s="81">
        <v>6428.9615311101988</v>
      </c>
      <c r="G76" s="81">
        <v>117182.34994559754</v>
      </c>
      <c r="H76" s="81">
        <v>70965.313222701836</v>
      </c>
      <c r="I76" s="81">
        <v>34074.948665340737</v>
      </c>
      <c r="J76" s="81">
        <v>5627.0932529318688</v>
      </c>
      <c r="K76" s="81">
        <v>2842.6648796906516</v>
      </c>
      <c r="L76" s="81">
        <v>5151.7750039361617</v>
      </c>
      <c r="M76" s="81">
        <v>3170.0905527510236</v>
      </c>
      <c r="N76" s="81">
        <v>2314.8020068796445</v>
      </c>
      <c r="O76" s="81">
        <v>2176.4975904165872</v>
      </c>
      <c r="P76" s="81">
        <v>5040.3281307114812</v>
      </c>
      <c r="Q76" s="81">
        <v>39310.700278782941</v>
      </c>
      <c r="R76" s="81">
        <v>28249.782058493634</v>
      </c>
      <c r="S76" s="81">
        <v>20217.827835531389</v>
      </c>
      <c r="T76" s="81">
        <v>159.07186808230844</v>
      </c>
      <c r="U76" s="81">
        <v>2467.9109493444648</v>
      </c>
      <c r="V76" s="81">
        <v>265.33917914231472</v>
      </c>
      <c r="W76" s="81">
        <v>0</v>
      </c>
      <c r="X76" s="81">
        <v>0</v>
      </c>
      <c r="Y76" s="81">
        <v>9632.6076177957548</v>
      </c>
      <c r="Z76" s="81">
        <v>2069.3563789462823</v>
      </c>
      <c r="AA76" s="81">
        <v>38182.844352641005</v>
      </c>
      <c r="AB76" s="81">
        <v>0</v>
      </c>
      <c r="AC76" s="81">
        <v>16374.100622770946</v>
      </c>
      <c r="AD76" s="81">
        <v>376215.69646217523</v>
      </c>
      <c r="AE76" s="81">
        <v>26058.694099475964</v>
      </c>
      <c r="AF76" s="81">
        <v>135264.53395405129</v>
      </c>
      <c r="AG76" s="81">
        <v>93945.561824135875</v>
      </c>
      <c r="AH76" s="81">
        <v>33228.400873359074</v>
      </c>
      <c r="AI76" s="81">
        <v>3450.4048223008917</v>
      </c>
      <c r="AJ76" s="81">
        <v>12727.026119714372</v>
      </c>
      <c r="AK76" s="81">
        <v>15928.466183341328</v>
      </c>
      <c r="AL76" s="81">
        <v>6838.7448859840342</v>
      </c>
      <c r="AM76" s="81">
        <v>38517.417069364637</v>
      </c>
      <c r="AN76" s="81">
        <v>1876.5778882148666</v>
      </c>
      <c r="AO76" s="81">
        <v>12553.209252057939</v>
      </c>
      <c r="AP76" s="81">
        <v>71342.098034351264</v>
      </c>
      <c r="AQ76" s="81">
        <v>6261.7236742722789</v>
      </c>
      <c r="AR76" s="81">
        <v>44519.853727073889</v>
      </c>
      <c r="AS76" s="81">
        <v>4643.7806877406492</v>
      </c>
      <c r="AT76" s="81">
        <v>0</v>
      </c>
      <c r="AU76" s="81">
        <v>7655.6186552473064</v>
      </c>
      <c r="AV76" s="81">
        <v>26335.423865546862</v>
      </c>
      <c r="AW76" s="81">
        <v>22720.266795084463</v>
      </c>
      <c r="AX76" s="81">
        <v>41.163945809016603</v>
      </c>
      <c r="AY76" s="81">
        <v>7479.2682955021573</v>
      </c>
      <c r="AZ76" s="81">
        <v>3189.4341717336879</v>
      </c>
      <c r="BA76" s="81">
        <v>994.16174480530299</v>
      </c>
      <c r="BB76" s="81">
        <v>180.44476276400817</v>
      </c>
      <c r="BC76" s="81">
        <v>17587.383885924017</v>
      </c>
      <c r="BD76" s="81">
        <v>37393.808064465229</v>
      </c>
      <c r="BE76" s="81">
        <v>1698.3221234200005</v>
      </c>
      <c r="BF76" s="81">
        <v>13614.427341850367</v>
      </c>
      <c r="BG76" s="81">
        <v>20351.130316720693</v>
      </c>
      <c r="BH76" s="81">
        <v>231.86502618913778</v>
      </c>
      <c r="BI76" s="81">
        <v>11933.582184169754</v>
      </c>
      <c r="BJ76" s="81">
        <v>375.13116757516292</v>
      </c>
      <c r="BK76" s="81">
        <v>1873.4188929356953</v>
      </c>
      <c r="BL76" s="81">
        <v>3573.4102258500179</v>
      </c>
      <c r="BM76" s="81">
        <v>4199.8502953353927</v>
      </c>
      <c r="BN76" s="81">
        <v>100.09920052805387</v>
      </c>
      <c r="BO76" s="81">
        <v>0</v>
      </c>
      <c r="BP76" s="129">
        <v>1797307.0611375938</v>
      </c>
      <c r="BQ76" s="151"/>
      <c r="BR76" s="152"/>
      <c r="BS76" s="152"/>
      <c r="BT76" s="152"/>
      <c r="BU76" s="153"/>
      <c r="BW76" s="79"/>
    </row>
    <row r="77" spans="1:77" s="24" customFormat="1" ht="15" customHeight="1">
      <c r="A77" s="33" t="s">
        <v>501</v>
      </c>
      <c r="B77" s="109" t="s">
        <v>396</v>
      </c>
      <c r="C77" s="90" t="s">
        <v>502</v>
      </c>
      <c r="D77" s="81">
        <v>38144.444997336119</v>
      </c>
      <c r="E77" s="81">
        <v>0</v>
      </c>
      <c r="F77" s="81">
        <v>0</v>
      </c>
      <c r="G77" s="81">
        <v>406.34998439582944</v>
      </c>
      <c r="H77" s="81">
        <v>1149.3191673987467</v>
      </c>
      <c r="I77" s="81">
        <v>242.42939912311607</v>
      </c>
      <c r="J77" s="81">
        <v>90.46891393978936</v>
      </c>
      <c r="K77" s="81">
        <v>4.9659579985453801</v>
      </c>
      <c r="L77" s="81">
        <v>70.818614031180815</v>
      </c>
      <c r="M77" s="81">
        <v>5.6701752014315581</v>
      </c>
      <c r="N77" s="81">
        <v>4.0496741858554968</v>
      </c>
      <c r="O77" s="81">
        <v>0</v>
      </c>
      <c r="P77" s="81">
        <v>10.451014412251123</v>
      </c>
      <c r="Q77" s="81">
        <v>432.24370849051309</v>
      </c>
      <c r="R77" s="81">
        <v>16.628449262490975</v>
      </c>
      <c r="S77" s="81">
        <v>339.92479113771083</v>
      </c>
      <c r="T77" s="81">
        <v>7.9173454272619112E-2</v>
      </c>
      <c r="U77" s="81">
        <v>5.9727792614713449E-2</v>
      </c>
      <c r="V77" s="81">
        <v>0.26238851133744884</v>
      </c>
      <c r="W77" s="81">
        <v>0</v>
      </c>
      <c r="X77" s="81">
        <v>0</v>
      </c>
      <c r="Y77" s="81">
        <v>216.23800278331538</v>
      </c>
      <c r="Z77" s="81">
        <v>206.01310458572678</v>
      </c>
      <c r="AA77" s="81">
        <v>0</v>
      </c>
      <c r="AB77" s="81">
        <v>0</v>
      </c>
      <c r="AC77" s="81">
        <v>85.826351809798339</v>
      </c>
      <c r="AD77" s="81">
        <v>10724.188958826559</v>
      </c>
      <c r="AE77" s="81">
        <v>1302.4975365366058</v>
      </c>
      <c r="AF77" s="81">
        <v>10203.722220486725</v>
      </c>
      <c r="AG77" s="81">
        <v>9380.6652019522026</v>
      </c>
      <c r="AH77" s="81">
        <v>1779.2423616995668</v>
      </c>
      <c r="AI77" s="81">
        <v>2.739054291359043</v>
      </c>
      <c r="AJ77" s="81">
        <v>0</v>
      </c>
      <c r="AK77" s="81">
        <v>67.29387152982477</v>
      </c>
      <c r="AL77" s="81">
        <v>24.258440738448765</v>
      </c>
      <c r="AM77" s="81">
        <v>2581.0861126814257</v>
      </c>
      <c r="AN77" s="81">
        <v>12.919873895210536</v>
      </c>
      <c r="AO77" s="81">
        <v>384.43802833065689</v>
      </c>
      <c r="AP77" s="81">
        <v>465.77951903471592</v>
      </c>
      <c r="AQ77" s="81">
        <v>31.141550785966146</v>
      </c>
      <c r="AR77" s="81">
        <v>0</v>
      </c>
      <c r="AS77" s="81">
        <v>0</v>
      </c>
      <c r="AT77" s="81">
        <v>0</v>
      </c>
      <c r="AU77" s="81">
        <v>89576.518127402873</v>
      </c>
      <c r="AV77" s="81">
        <v>45.715501165087126</v>
      </c>
      <c r="AW77" s="81">
        <v>2359.0162452518707</v>
      </c>
      <c r="AX77" s="81">
        <v>73.16244812912457</v>
      </c>
      <c r="AY77" s="81">
        <v>127.55035051291981</v>
      </c>
      <c r="AZ77" s="81">
        <v>155.35077314894772</v>
      </c>
      <c r="BA77" s="81">
        <v>27.081422288328479</v>
      </c>
      <c r="BB77" s="81">
        <v>4.6987714464354564</v>
      </c>
      <c r="BC77" s="81">
        <v>150.71129929825847</v>
      </c>
      <c r="BD77" s="81">
        <v>77.903511600041213</v>
      </c>
      <c r="BE77" s="81">
        <v>1385.2878351637048</v>
      </c>
      <c r="BF77" s="81">
        <v>287.79999456111568</v>
      </c>
      <c r="BG77" s="81">
        <v>179.0584078626982</v>
      </c>
      <c r="BH77" s="81">
        <v>3.7628232738574683</v>
      </c>
      <c r="BI77" s="81">
        <v>107.71080737019088</v>
      </c>
      <c r="BJ77" s="81">
        <v>45.91262724116438</v>
      </c>
      <c r="BK77" s="81">
        <v>7.8664428463430074</v>
      </c>
      <c r="BL77" s="81">
        <v>289.98031156634846</v>
      </c>
      <c r="BM77" s="81">
        <v>379.22395730073424</v>
      </c>
      <c r="BN77" s="81">
        <v>5.7377356799677335</v>
      </c>
      <c r="BO77" s="81">
        <v>0</v>
      </c>
      <c r="BP77" s="129">
        <v>173676.26571974991</v>
      </c>
      <c r="BQ77" s="151"/>
      <c r="BR77" s="152"/>
      <c r="BS77" s="152"/>
      <c r="BT77" s="152"/>
      <c r="BU77" s="153"/>
      <c r="BW77" s="79"/>
    </row>
    <row r="78" spans="1:77" s="24" customFormat="1" ht="15" customHeight="1" thickBot="1">
      <c r="A78" s="112" t="s">
        <v>503</v>
      </c>
      <c r="B78" s="113" t="s">
        <v>397</v>
      </c>
      <c r="C78" s="113" t="s">
        <v>167</v>
      </c>
      <c r="D78" s="114">
        <v>0</v>
      </c>
      <c r="E78" s="114">
        <v>759.76622199999986</v>
      </c>
      <c r="F78" s="114">
        <v>0</v>
      </c>
      <c r="G78" s="114">
        <v>184.06342196638121</v>
      </c>
      <c r="H78" s="114">
        <v>0</v>
      </c>
      <c r="I78" s="114">
        <v>4</v>
      </c>
      <c r="J78" s="114">
        <v>0</v>
      </c>
      <c r="K78" s="114">
        <v>0</v>
      </c>
      <c r="L78" s="114">
        <v>116.09321142845079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35.028850999999996</v>
      </c>
      <c r="S78" s="114">
        <v>2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14.842025999999999</v>
      </c>
      <c r="AA78" s="114">
        <v>0</v>
      </c>
      <c r="AB78" s="114">
        <v>8428.7041500991727</v>
      </c>
      <c r="AC78" s="114">
        <v>905.16485229118109</v>
      </c>
      <c r="AD78" s="114">
        <v>2942.0044034623002</v>
      </c>
      <c r="AE78" s="114">
        <v>0</v>
      </c>
      <c r="AF78" s="114">
        <v>1269.5796296562498</v>
      </c>
      <c r="AG78" s="114">
        <v>0</v>
      </c>
      <c r="AH78" s="114">
        <v>1088.8663650549413</v>
      </c>
      <c r="AI78" s="114">
        <v>0</v>
      </c>
      <c r="AJ78" s="114">
        <v>0</v>
      </c>
      <c r="AK78" s="114">
        <v>3234.6720830936074</v>
      </c>
      <c r="AL78" s="114">
        <v>3.3651450000000001</v>
      </c>
      <c r="AM78" s="114">
        <v>1015.2195824269774</v>
      </c>
      <c r="AN78" s="114">
        <v>0</v>
      </c>
      <c r="AO78" s="114">
        <v>1447.6307350000002</v>
      </c>
      <c r="AP78" s="114">
        <v>209</v>
      </c>
      <c r="AQ78" s="114">
        <v>0</v>
      </c>
      <c r="AR78" s="114">
        <v>67.288733000000008</v>
      </c>
      <c r="AS78" s="114">
        <v>0</v>
      </c>
      <c r="AT78" s="114">
        <v>0</v>
      </c>
      <c r="AU78" s="114">
        <v>1054.6677939377196</v>
      </c>
      <c r="AV78" s="114">
        <v>486</v>
      </c>
      <c r="AW78" s="114">
        <v>1424.2382385452734</v>
      </c>
      <c r="AX78" s="114">
        <v>186.57675078607946</v>
      </c>
      <c r="AY78" s="114">
        <v>0</v>
      </c>
      <c r="AZ78" s="114">
        <v>148.76004996799341</v>
      </c>
      <c r="BA78" s="114">
        <v>0</v>
      </c>
      <c r="BB78" s="114">
        <v>0</v>
      </c>
      <c r="BC78" s="114">
        <v>83.046835000000002</v>
      </c>
      <c r="BD78" s="114">
        <v>477.59650568606975</v>
      </c>
      <c r="BE78" s="114">
        <v>82964.766038379676</v>
      </c>
      <c r="BF78" s="114">
        <v>39976.827783677269</v>
      </c>
      <c r="BG78" s="114">
        <v>25276.102440006271</v>
      </c>
      <c r="BH78" s="114">
        <v>658.02825966579394</v>
      </c>
      <c r="BI78" s="114">
        <v>1454.2545868351424</v>
      </c>
      <c r="BJ78" s="114">
        <v>1548.5843585751036</v>
      </c>
      <c r="BK78" s="114">
        <v>7394.6610361695157</v>
      </c>
      <c r="BL78" s="114">
        <v>0</v>
      </c>
      <c r="BM78" s="114">
        <v>0</v>
      </c>
      <c r="BN78" s="114">
        <v>0</v>
      </c>
      <c r="BO78" s="114">
        <v>0</v>
      </c>
      <c r="BP78" s="82">
        <v>184861.40008871115</v>
      </c>
      <c r="BQ78" s="154"/>
      <c r="BR78" s="155"/>
      <c r="BS78" s="155"/>
      <c r="BT78" s="155"/>
      <c r="BU78" s="156"/>
      <c r="BW78" s="79"/>
    </row>
    <row r="79" spans="1:77" s="24" customFormat="1">
      <c r="A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1:77" s="24" customFormat="1">
      <c r="A80" s="25"/>
      <c r="C80" s="25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P80" s="38"/>
      <c r="BQ80" s="38"/>
      <c r="BR80" s="38"/>
      <c r="BS80" s="38"/>
      <c r="BT80" s="38"/>
      <c r="BU80" s="38"/>
      <c r="BW80" s="79"/>
    </row>
    <row r="81" spans="1:75" s="24" customFormat="1">
      <c r="A81" s="25"/>
      <c r="C81" s="25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00"/>
      <c r="BQ81" s="79"/>
      <c r="BR81" s="79"/>
      <c r="BS81" s="79"/>
      <c r="BT81" s="79"/>
      <c r="BU81" s="79"/>
      <c r="BW81" s="79"/>
    </row>
    <row r="82" spans="1:75" s="24" customFormat="1">
      <c r="A82" s="25"/>
      <c r="C82" s="25"/>
      <c r="BJ82" s="38"/>
      <c r="BW82" s="79"/>
    </row>
    <row r="83" spans="1:75" s="24" customFormat="1">
      <c r="A83" s="25"/>
      <c r="C83" s="25"/>
      <c r="BJ83" s="38"/>
      <c r="BP83" s="38"/>
      <c r="BQ83" s="38"/>
      <c r="BT83" s="38"/>
      <c r="BW83" s="79"/>
    </row>
    <row r="84" spans="1:75" s="24" customFormat="1">
      <c r="A84" s="25"/>
      <c r="C84" s="25"/>
      <c r="AP84" s="24" t="s">
        <v>18</v>
      </c>
      <c r="BJ84" s="38"/>
      <c r="BW84" s="79"/>
    </row>
    <row r="85" spans="1:75" s="24" customFormat="1">
      <c r="A85" s="25"/>
      <c r="C85" s="25"/>
      <c r="BJ85" s="38"/>
      <c r="BP85" s="98"/>
      <c r="BQ85" s="98"/>
      <c r="BR85" s="98"/>
      <c r="BS85" s="98"/>
      <c r="BT85" s="98"/>
      <c r="BW85" s="79"/>
    </row>
    <row r="86" spans="1:75" s="24" customFormat="1">
      <c r="A86" s="25"/>
      <c r="C86" s="25"/>
      <c r="BJ86" s="38"/>
      <c r="BW86" s="79"/>
    </row>
    <row r="87" spans="1:75" s="24" customFormat="1">
      <c r="A87" s="25"/>
      <c r="C87" s="25"/>
      <c r="BJ87" s="38"/>
      <c r="BK87" s="24" t="s">
        <v>18</v>
      </c>
      <c r="BW87" s="79"/>
    </row>
    <row r="88" spans="1:75" s="24" customFormat="1">
      <c r="A88" s="25"/>
      <c r="C88" s="25"/>
      <c r="AP88" s="24" t="s">
        <v>18</v>
      </c>
      <c r="BJ88" s="38"/>
      <c r="BW88" s="79"/>
    </row>
    <row r="89" spans="1:75" s="24" customFormat="1">
      <c r="A89" s="25"/>
      <c r="C89" s="25"/>
      <c r="BJ89" s="38"/>
      <c r="BW89" s="79"/>
    </row>
    <row r="90" spans="1:75" s="24" customFormat="1">
      <c r="A90" s="25"/>
      <c r="C90" s="25"/>
      <c r="BJ90" s="38"/>
      <c r="BW90" s="79"/>
    </row>
    <row r="91" spans="1:75" s="24" customFormat="1">
      <c r="A91" s="25"/>
      <c r="C91" s="25"/>
      <c r="BJ91" s="38"/>
      <c r="BW91" s="79"/>
    </row>
    <row r="92" spans="1:75" s="24" customFormat="1">
      <c r="A92" s="25"/>
      <c r="C92" s="25"/>
      <c r="BJ92" s="38"/>
      <c r="BW92" s="79"/>
    </row>
    <row r="93" spans="1:75" s="24" customFormat="1">
      <c r="A93" s="25"/>
      <c r="C93" s="25"/>
      <c r="BJ93" s="38"/>
      <c r="BW93" s="79"/>
    </row>
    <row r="94" spans="1:75" s="24" customFormat="1">
      <c r="A94" s="25"/>
      <c r="C94" s="25"/>
      <c r="BJ94" s="38"/>
      <c r="BW94" s="79"/>
    </row>
    <row r="95" spans="1:75" s="24" customFormat="1">
      <c r="A95" s="25"/>
      <c r="C95" s="25"/>
      <c r="BJ95" s="38"/>
      <c r="BW95" s="79"/>
    </row>
    <row r="96" spans="1:75" s="24" customFormat="1">
      <c r="A96" s="25"/>
      <c r="C96" s="25"/>
      <c r="BJ96" s="38"/>
      <c r="BW96" s="79"/>
    </row>
    <row r="97" spans="1:75" s="24" customFormat="1">
      <c r="A97" s="25"/>
      <c r="C97" s="25"/>
      <c r="BJ97" s="38"/>
      <c r="BW97" s="79"/>
    </row>
    <row r="98" spans="1:75" s="24" customFormat="1">
      <c r="A98" s="25"/>
      <c r="C98" s="25"/>
      <c r="BJ98" s="38"/>
      <c r="BW98" s="79"/>
    </row>
    <row r="99" spans="1:75" s="24" customFormat="1">
      <c r="A99" s="25"/>
      <c r="C99" s="25"/>
      <c r="BJ99" s="38"/>
      <c r="BW99" s="79"/>
    </row>
    <row r="100" spans="1:75" s="24" customFormat="1">
      <c r="A100" s="25"/>
      <c r="C100" s="25"/>
      <c r="BJ100" s="38"/>
      <c r="BW100" s="79"/>
    </row>
    <row r="101" spans="1:75" s="24" customFormat="1">
      <c r="A101" s="25"/>
      <c r="C101" s="25"/>
      <c r="BJ101" s="38"/>
      <c r="BW101" s="79"/>
    </row>
    <row r="102" spans="1:75" s="24" customFormat="1">
      <c r="A102" s="25"/>
      <c r="C102" s="25"/>
      <c r="BJ102" s="38"/>
      <c r="BW102" s="79"/>
    </row>
    <row r="103" spans="1:75" s="24" customFormat="1">
      <c r="A103" s="25"/>
      <c r="C103" s="25"/>
      <c r="BJ103" s="38"/>
      <c r="BW103" s="79"/>
    </row>
    <row r="104" spans="1:75" s="24" customFormat="1">
      <c r="A104" s="25"/>
      <c r="C104" s="25"/>
      <c r="BJ104" s="38"/>
      <c r="BW104" s="79"/>
    </row>
    <row r="105" spans="1:75" s="24" customFormat="1">
      <c r="A105" s="25"/>
      <c r="C105" s="25"/>
      <c r="BJ105" s="38"/>
      <c r="BW105" s="79"/>
    </row>
    <row r="106" spans="1:75" s="24" customFormat="1">
      <c r="A106" s="25"/>
      <c r="C106" s="25"/>
      <c r="BJ106" s="38"/>
      <c r="BW106" s="79"/>
    </row>
    <row r="107" spans="1:75" s="24" customFormat="1">
      <c r="A107" s="25"/>
      <c r="C107" s="25"/>
      <c r="BJ107" s="38"/>
      <c r="BW107" s="79"/>
    </row>
    <row r="108" spans="1:75" s="24" customFormat="1">
      <c r="A108" s="25"/>
      <c r="C108" s="25"/>
      <c r="BJ108" s="38"/>
      <c r="BW108" s="79"/>
    </row>
    <row r="109" spans="1:75" s="24" customFormat="1">
      <c r="A109" s="25"/>
      <c r="C109" s="25"/>
      <c r="BJ109" s="38"/>
      <c r="BW109" s="79"/>
    </row>
    <row r="110" spans="1:75" s="24" customFormat="1">
      <c r="A110" s="25"/>
      <c r="C110" s="25"/>
      <c r="BJ110" s="38"/>
      <c r="BW110" s="79"/>
    </row>
    <row r="111" spans="1:75" s="24" customFormat="1">
      <c r="A111" s="25"/>
      <c r="C111" s="25"/>
      <c r="BJ111" s="38"/>
      <c r="BW111" s="79"/>
    </row>
    <row r="112" spans="1:75" s="24" customFormat="1">
      <c r="A112" s="25"/>
      <c r="C112" s="25"/>
      <c r="BJ112" s="38"/>
      <c r="BW112" s="79"/>
    </row>
    <row r="113" spans="1:75" s="24" customFormat="1">
      <c r="A113" s="25"/>
      <c r="C113" s="25"/>
      <c r="BJ113" s="38"/>
      <c r="BW113" s="79"/>
    </row>
    <row r="114" spans="1:75" s="24" customFormat="1">
      <c r="A114" s="25"/>
      <c r="C114" s="25"/>
      <c r="BJ114" s="38"/>
      <c r="BW114" s="79"/>
    </row>
    <row r="115" spans="1:75" s="24" customFormat="1">
      <c r="A115" s="25"/>
      <c r="C115" s="25"/>
      <c r="BJ115" s="38"/>
      <c r="BW115" s="79"/>
    </row>
    <row r="116" spans="1:75" s="24" customFormat="1">
      <c r="A116" s="25"/>
      <c r="C116" s="25"/>
      <c r="BJ116" s="38"/>
      <c r="BW116" s="79"/>
    </row>
    <row r="117" spans="1:75" s="24" customFormat="1">
      <c r="A117" s="25"/>
      <c r="C117" s="25"/>
      <c r="BJ117" s="38"/>
      <c r="BW117" s="79"/>
    </row>
    <row r="118" spans="1:75" s="24" customFormat="1">
      <c r="A118" s="25"/>
      <c r="C118" s="25"/>
      <c r="BW118" s="79"/>
    </row>
    <row r="119" spans="1:75" s="24" customFormat="1">
      <c r="A119" s="25"/>
      <c r="C119" s="25"/>
      <c r="BW119" s="79"/>
    </row>
    <row r="120" spans="1:75" s="24" customFormat="1">
      <c r="A120" s="25"/>
      <c r="C120" s="25"/>
      <c r="BW120" s="79"/>
    </row>
    <row r="121" spans="1:75" s="24" customFormat="1">
      <c r="A121" s="25"/>
      <c r="C121" s="25"/>
      <c r="BW121" s="79"/>
    </row>
    <row r="122" spans="1:75" s="24" customFormat="1">
      <c r="A122" s="25"/>
      <c r="C122" s="25"/>
      <c r="BW122" s="79"/>
    </row>
    <row r="123" spans="1:75" s="24" customFormat="1">
      <c r="A123" s="25"/>
      <c r="C123" s="25"/>
      <c r="BW123" s="79"/>
    </row>
    <row r="124" spans="1:75" s="24" customFormat="1">
      <c r="A124" s="25"/>
      <c r="C124" s="25"/>
      <c r="BW124" s="79"/>
    </row>
    <row r="125" spans="1:75" s="24" customFormat="1">
      <c r="A125" s="25"/>
      <c r="C125" s="25"/>
      <c r="BW125" s="79"/>
    </row>
    <row r="126" spans="1:75" s="24" customFormat="1">
      <c r="A126" s="25"/>
      <c r="C126" s="25"/>
      <c r="BW126" s="79"/>
    </row>
    <row r="127" spans="1:75" s="24" customFormat="1">
      <c r="A127" s="25"/>
      <c r="C127" s="25"/>
      <c r="BW127" s="79"/>
    </row>
    <row r="128" spans="1:75" s="24" customFormat="1">
      <c r="A128" s="25"/>
      <c r="C128" s="25"/>
      <c r="BW128" s="79"/>
    </row>
    <row r="129" spans="1:75" s="24" customFormat="1">
      <c r="A129" s="25"/>
      <c r="C129" s="25"/>
      <c r="BW129" s="79"/>
    </row>
    <row r="130" spans="1:75" s="24" customFormat="1">
      <c r="A130" s="25"/>
      <c r="C130" s="25"/>
      <c r="BW130" s="79"/>
    </row>
    <row r="131" spans="1:75" s="24" customFormat="1">
      <c r="A131" s="25"/>
      <c r="C131" s="25"/>
      <c r="BW131" s="79"/>
    </row>
    <row r="132" spans="1:75" s="24" customFormat="1">
      <c r="A132" s="25"/>
      <c r="C132" s="25"/>
      <c r="BW132" s="79"/>
    </row>
    <row r="133" spans="1:75" s="24" customFormat="1">
      <c r="A133" s="25"/>
      <c r="C133" s="25"/>
      <c r="BW133" s="79"/>
    </row>
    <row r="134" spans="1:75" s="24" customFormat="1">
      <c r="A134" s="25"/>
      <c r="C134" s="25"/>
      <c r="BW134" s="79"/>
    </row>
    <row r="135" spans="1:75" s="24" customFormat="1">
      <c r="A135" s="25"/>
      <c r="C135" s="25"/>
      <c r="BW135" s="79"/>
    </row>
    <row r="136" spans="1:75" s="24" customFormat="1">
      <c r="A136" s="25"/>
      <c r="C136" s="25"/>
      <c r="BW136" s="79"/>
    </row>
    <row r="137" spans="1:75" s="24" customFormat="1">
      <c r="A137" s="25"/>
      <c r="C137" s="25"/>
      <c r="BW137" s="79"/>
    </row>
    <row r="138" spans="1:75" s="24" customFormat="1">
      <c r="A138" s="25"/>
      <c r="C138" s="25"/>
      <c r="BW138" s="79"/>
    </row>
    <row r="139" spans="1:75" s="24" customFormat="1">
      <c r="A139" s="25"/>
      <c r="C139" s="25"/>
      <c r="BW139" s="79"/>
    </row>
    <row r="140" spans="1:75" s="24" customFormat="1">
      <c r="A140" s="25"/>
      <c r="C140" s="25"/>
      <c r="BW140" s="79"/>
    </row>
    <row r="141" spans="1:75" s="24" customFormat="1">
      <c r="A141" s="25"/>
      <c r="C141" s="25"/>
      <c r="BW141" s="79"/>
    </row>
    <row r="142" spans="1:75" s="24" customFormat="1">
      <c r="A142" s="25"/>
      <c r="C142" s="25"/>
      <c r="BW142" s="79"/>
    </row>
    <row r="143" spans="1:75" s="24" customFormat="1">
      <c r="A143" s="25"/>
      <c r="C143" s="25"/>
      <c r="BW143" s="79"/>
    </row>
    <row r="144" spans="1:75" s="24" customFormat="1">
      <c r="A144" s="25"/>
      <c r="C144" s="25"/>
      <c r="BW144" s="79"/>
    </row>
    <row r="145" spans="1:75" s="24" customFormat="1">
      <c r="A145" s="25"/>
      <c r="C145" s="25"/>
      <c r="BW145" s="79"/>
    </row>
    <row r="146" spans="1:75" s="24" customFormat="1">
      <c r="A146" s="25"/>
      <c r="C146" s="25"/>
      <c r="BW146" s="79"/>
    </row>
    <row r="147" spans="1:75" s="24" customFormat="1">
      <c r="A147" s="25"/>
      <c r="C147" s="25"/>
      <c r="BW147" s="79"/>
    </row>
    <row r="148" spans="1:75" s="24" customFormat="1">
      <c r="A148" s="25"/>
      <c r="C148" s="25"/>
      <c r="BW148" s="79"/>
    </row>
    <row r="149" spans="1:75" s="24" customFormat="1">
      <c r="A149" s="25"/>
      <c r="C149" s="25"/>
      <c r="BW149" s="79"/>
    </row>
    <row r="150" spans="1:75" s="24" customFormat="1">
      <c r="A150" s="25"/>
      <c r="C150" s="25"/>
      <c r="BW150" s="79"/>
    </row>
    <row r="151" spans="1:75" s="24" customFormat="1">
      <c r="A151" s="25"/>
      <c r="C151" s="25"/>
      <c r="BW151" s="79"/>
    </row>
    <row r="152" spans="1:75" s="24" customFormat="1">
      <c r="A152" s="25"/>
      <c r="C152" s="25"/>
      <c r="BW152" s="79"/>
    </row>
    <row r="153" spans="1:75" s="24" customFormat="1">
      <c r="A153" s="25"/>
      <c r="C153" s="25"/>
      <c r="BW153" s="79"/>
    </row>
    <row r="154" spans="1:75" s="24" customFormat="1">
      <c r="A154" s="25"/>
      <c r="C154" s="25"/>
      <c r="BW154" s="79"/>
    </row>
    <row r="155" spans="1:75" s="24" customFormat="1">
      <c r="A155" s="25"/>
      <c r="C155" s="25"/>
      <c r="BW155" s="79"/>
    </row>
    <row r="156" spans="1:75" s="24" customFormat="1">
      <c r="A156" s="25"/>
      <c r="C156" s="25"/>
      <c r="BW156" s="79"/>
    </row>
    <row r="157" spans="1:75" s="24" customFormat="1">
      <c r="A157" s="25"/>
      <c r="C157" s="25"/>
      <c r="BW157" s="79"/>
    </row>
    <row r="158" spans="1:75" s="24" customFormat="1">
      <c r="A158" s="25"/>
      <c r="C158" s="25"/>
      <c r="BW158" s="79"/>
    </row>
    <row r="159" spans="1:75" s="24" customFormat="1">
      <c r="A159" s="25"/>
      <c r="C159" s="25"/>
      <c r="BW159" s="79"/>
    </row>
    <row r="160" spans="1:75" s="24" customFormat="1">
      <c r="A160" s="25"/>
      <c r="C160" s="25"/>
      <c r="BW160" s="79"/>
    </row>
    <row r="161" spans="1:75" s="24" customFormat="1">
      <c r="A161" s="25"/>
      <c r="C161" s="25"/>
      <c r="BW161" s="79"/>
    </row>
    <row r="162" spans="1:75" s="24" customFormat="1">
      <c r="A162" s="25"/>
      <c r="C162" s="25"/>
      <c r="BW162" s="79"/>
    </row>
    <row r="163" spans="1:75" s="24" customFormat="1">
      <c r="A163" s="25"/>
      <c r="C163" s="25"/>
      <c r="BW163" s="79"/>
    </row>
    <row r="164" spans="1:75" s="24" customFormat="1">
      <c r="A164" s="25"/>
      <c r="C164" s="25"/>
      <c r="BW164" s="79"/>
    </row>
    <row r="165" spans="1:75" s="24" customFormat="1">
      <c r="A165" s="25"/>
      <c r="C165" s="25"/>
      <c r="BW165" s="79"/>
    </row>
    <row r="166" spans="1:75" s="24" customFormat="1">
      <c r="A166" s="25"/>
      <c r="C166" s="25"/>
      <c r="BW166" s="79"/>
    </row>
    <row r="167" spans="1:75" s="24" customFormat="1">
      <c r="A167" s="25"/>
      <c r="C167" s="25"/>
      <c r="BW167" s="79"/>
    </row>
    <row r="168" spans="1:75" s="24" customFormat="1">
      <c r="A168" s="25"/>
      <c r="C168" s="25"/>
      <c r="BW168" s="79"/>
    </row>
    <row r="169" spans="1:75" s="24" customFormat="1">
      <c r="A169" s="25"/>
      <c r="C169" s="25"/>
      <c r="BW169" s="79"/>
    </row>
    <row r="170" spans="1:75" s="24" customFormat="1">
      <c r="A170" s="25"/>
      <c r="C170" s="25"/>
      <c r="BW170" s="79"/>
    </row>
    <row r="171" spans="1:75" s="24" customFormat="1">
      <c r="A171" s="25"/>
      <c r="C171" s="25"/>
      <c r="BW171" s="79"/>
    </row>
    <row r="172" spans="1:75" s="24" customFormat="1">
      <c r="A172" s="25"/>
      <c r="C172" s="25"/>
      <c r="BW172" s="79"/>
    </row>
    <row r="173" spans="1:75" s="24" customFormat="1">
      <c r="A173" s="25"/>
      <c r="C173" s="25"/>
      <c r="BW173" s="79"/>
    </row>
    <row r="174" spans="1:75" s="24" customFormat="1">
      <c r="A174" s="25"/>
      <c r="C174" s="25"/>
      <c r="BW174" s="79"/>
    </row>
    <row r="175" spans="1:75" s="24" customFormat="1">
      <c r="A175" s="25"/>
      <c r="C175" s="25"/>
      <c r="BW175" s="79"/>
    </row>
    <row r="176" spans="1:75" s="24" customFormat="1">
      <c r="A176" s="25"/>
      <c r="C176" s="25"/>
      <c r="BW176" s="79"/>
    </row>
    <row r="177" spans="1:75" s="24" customFormat="1">
      <c r="A177" s="25"/>
      <c r="C177" s="25"/>
      <c r="BW177" s="79"/>
    </row>
    <row r="178" spans="1:75" s="24" customFormat="1">
      <c r="A178" s="25"/>
      <c r="C178" s="25"/>
      <c r="BW178" s="79"/>
    </row>
    <row r="179" spans="1:75" s="24" customFormat="1">
      <c r="A179" s="25"/>
      <c r="C179" s="25"/>
      <c r="BW179" s="79"/>
    </row>
    <row r="180" spans="1:75" s="24" customFormat="1">
      <c r="A180" s="25"/>
      <c r="C180" s="25"/>
      <c r="BW180" s="79"/>
    </row>
    <row r="181" spans="1:75" s="24" customFormat="1">
      <c r="A181" s="25"/>
      <c r="C181" s="25"/>
      <c r="BW181" s="79"/>
    </row>
    <row r="182" spans="1:75" s="24" customFormat="1">
      <c r="A182" s="25"/>
      <c r="C182" s="25"/>
      <c r="BW182" s="79"/>
    </row>
    <row r="183" spans="1:75" s="24" customFormat="1">
      <c r="A183" s="25"/>
      <c r="C183" s="25"/>
      <c r="BW183" s="79"/>
    </row>
    <row r="184" spans="1:75" s="24" customFormat="1">
      <c r="A184" s="25"/>
      <c r="C184" s="25"/>
      <c r="BW184" s="79"/>
    </row>
    <row r="185" spans="1:75" s="24" customFormat="1">
      <c r="A185" s="25"/>
      <c r="C185" s="25"/>
      <c r="BW185" s="79"/>
    </row>
    <row r="186" spans="1:75" s="24" customFormat="1">
      <c r="A186" s="25"/>
      <c r="C186" s="25"/>
      <c r="BW186" s="79"/>
    </row>
    <row r="187" spans="1:75" s="24" customFormat="1">
      <c r="A187" s="25"/>
      <c r="C187" s="25"/>
      <c r="BW187" s="79"/>
    </row>
    <row r="188" spans="1:75" s="24" customFormat="1">
      <c r="A188" s="25"/>
      <c r="C188" s="25"/>
      <c r="BW188" s="79"/>
    </row>
    <row r="189" spans="1:75" s="24" customFormat="1">
      <c r="A189" s="25"/>
      <c r="B189" s="25"/>
      <c r="C189" s="25"/>
      <c r="BW189" s="79"/>
    </row>
    <row r="190" spans="1:75" s="24" customFormat="1">
      <c r="A190" s="25"/>
      <c r="B190" s="25"/>
      <c r="C190" s="25"/>
      <c r="BW190" s="79"/>
    </row>
    <row r="191" spans="1:75" s="24" customFormat="1">
      <c r="A191" s="25"/>
      <c r="B191" s="25"/>
      <c r="C191" s="25"/>
      <c r="BW191" s="79"/>
    </row>
    <row r="192" spans="1:75" s="24" customFormat="1">
      <c r="A192" s="25"/>
      <c r="B192" s="25"/>
      <c r="C192" s="25"/>
      <c r="BW192" s="79"/>
    </row>
    <row r="193" spans="1:75" s="24" customFormat="1">
      <c r="A193" s="25"/>
      <c r="B193" s="25"/>
      <c r="C193" s="25"/>
      <c r="BW193" s="79"/>
    </row>
    <row r="194" spans="1:75" s="24" customFormat="1">
      <c r="A194" s="25"/>
      <c r="B194" s="25"/>
      <c r="C194" s="25"/>
      <c r="BW194" s="79"/>
    </row>
    <row r="195" spans="1:75" s="24" customFormat="1">
      <c r="A195" s="25"/>
      <c r="B195" s="25"/>
      <c r="C195" s="25"/>
      <c r="BW195" s="79"/>
    </row>
    <row r="196" spans="1:75" s="24" customFormat="1">
      <c r="A196" s="25"/>
      <c r="B196" s="25"/>
      <c r="C196" s="25"/>
      <c r="BW196" s="79"/>
    </row>
    <row r="197" spans="1:75" s="24" customFormat="1">
      <c r="A197" s="25"/>
      <c r="B197" s="25"/>
      <c r="C197" s="25"/>
      <c r="BW197" s="79"/>
    </row>
    <row r="198" spans="1:75" s="24" customFormat="1">
      <c r="A198" s="25"/>
      <c r="B198" s="25"/>
      <c r="C198" s="25"/>
      <c r="BW198" s="79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400CF-699F-437D-9550-38E4772C58AE}">
  <dimension ref="A1:CB193"/>
  <sheetViews>
    <sheetView showGridLines="0" zoomScale="80" zoomScaleNormal="80" workbookViewId="0">
      <pane xSplit="2" ySplit="10" topLeftCell="BB56" activePane="bottomRight" state="frozen"/>
      <selection activeCell="U54" sqref="U54"/>
      <selection pane="topRight" activeCell="U54" sqref="U54"/>
      <selection pane="bottomLeft" activeCell="U54" sqref="U54"/>
      <selection pane="bottomRight" activeCell="BP82" sqref="BP82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46" width="10.7109375" style="16" customWidth="1"/>
    <col min="47" max="47" width="10.7109375" style="24" customWidth="1"/>
    <col min="48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7" bestFit="1" customWidth="1"/>
    <col min="80" max="16384" width="9.140625" style="16"/>
  </cols>
  <sheetData>
    <row r="1" spans="1:80">
      <c r="A1" s="101" t="s">
        <v>115</v>
      </c>
      <c r="B1" s="101"/>
      <c r="C1" s="10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33"/>
      <c r="AL1" s="24"/>
      <c r="AM1" s="24"/>
      <c r="AN1" s="24"/>
      <c r="AO1" s="24"/>
      <c r="AP1" s="24"/>
      <c r="AQ1" s="24"/>
      <c r="AR1" s="24"/>
      <c r="AS1" s="24"/>
      <c r="AT1" s="24"/>
    </row>
    <row r="2" spans="1:80" ht="15" customHeight="1">
      <c r="A2" s="139" t="s">
        <v>418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33"/>
      <c r="AL2" s="24"/>
      <c r="AM2" s="24"/>
      <c r="AN2" s="24"/>
      <c r="AO2" s="24"/>
      <c r="AP2" s="24"/>
      <c r="AQ2" s="24"/>
      <c r="AR2" s="24"/>
      <c r="AS2" s="24"/>
      <c r="AT2" s="24"/>
    </row>
    <row r="3" spans="1:80">
      <c r="A3" s="101" t="s">
        <v>114</v>
      </c>
      <c r="B3" s="101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33"/>
      <c r="AL3" s="24"/>
      <c r="AM3" s="24"/>
      <c r="AN3" s="24"/>
      <c r="AO3" s="24"/>
      <c r="AP3" s="24"/>
      <c r="AQ3" s="24"/>
      <c r="AR3" s="24"/>
      <c r="AS3" s="24"/>
      <c r="AT3" s="24"/>
    </row>
    <row r="4" spans="1:80" ht="15" thickBot="1">
      <c r="A4" s="139" t="s">
        <v>419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33"/>
      <c r="AL4" s="24"/>
      <c r="AM4" s="24"/>
      <c r="AN4" s="24"/>
      <c r="AO4" s="24"/>
      <c r="AP4" s="24"/>
      <c r="AQ4" s="24"/>
      <c r="AR4" s="24"/>
      <c r="AS4" s="24"/>
      <c r="AT4" s="24"/>
      <c r="BW4" s="128" t="s">
        <v>327</v>
      </c>
      <c r="BY4" s="70"/>
    </row>
    <row r="5" spans="1:80" ht="15" customHeight="1">
      <c r="A5" s="71"/>
      <c r="B5" s="72"/>
      <c r="C5" s="72"/>
      <c r="D5" s="140" t="s">
        <v>107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0" t="s">
        <v>107</v>
      </c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0" t="s">
        <v>107</v>
      </c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71" t="s">
        <v>107</v>
      </c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19"/>
      <c r="AW5" s="120"/>
      <c r="AX5" s="115" t="s">
        <v>107</v>
      </c>
      <c r="AY5" s="119"/>
      <c r="AZ5" s="119"/>
      <c r="BA5" s="119"/>
      <c r="BB5" s="119"/>
      <c r="BC5" s="119"/>
      <c r="BD5" s="160" t="s">
        <v>107</v>
      </c>
      <c r="BE5" s="161"/>
      <c r="BF5" s="161"/>
      <c r="BG5" s="161"/>
      <c r="BH5" s="161"/>
      <c r="BI5" s="161"/>
      <c r="BJ5" s="161"/>
      <c r="BK5" s="161"/>
      <c r="BL5" s="162"/>
      <c r="BM5" s="72"/>
      <c r="BN5" s="72"/>
      <c r="BO5" s="72"/>
      <c r="BP5" s="72"/>
      <c r="BQ5" s="142" t="s">
        <v>110</v>
      </c>
      <c r="BR5" s="163"/>
      <c r="BS5" s="163"/>
      <c r="BT5" s="163"/>
      <c r="BU5" s="163"/>
      <c r="BV5" s="163"/>
      <c r="BW5" s="163"/>
      <c r="BX5" s="163"/>
      <c r="BY5" s="164"/>
    </row>
    <row r="6" spans="1:80" ht="52.5" customHeight="1">
      <c r="A6" s="165" t="s">
        <v>357</v>
      </c>
      <c r="B6" s="166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27" t="s">
        <v>200</v>
      </c>
      <c r="AM6" s="27" t="s">
        <v>201</v>
      </c>
      <c r="AN6" s="27" t="s">
        <v>202</v>
      </c>
      <c r="AO6" s="27" t="s">
        <v>203</v>
      </c>
      <c r="AP6" s="27" t="s">
        <v>204</v>
      </c>
      <c r="AQ6" s="27" t="s">
        <v>205</v>
      </c>
      <c r="AR6" s="27" t="s">
        <v>206</v>
      </c>
      <c r="AS6" s="27" t="s">
        <v>207</v>
      </c>
      <c r="AT6" s="27" t="s">
        <v>208</v>
      </c>
      <c r="AU6" s="27" t="s">
        <v>209</v>
      </c>
      <c r="AV6" s="27" t="s">
        <v>210</v>
      </c>
      <c r="AW6" s="27" t="s">
        <v>211</v>
      </c>
      <c r="AX6" s="27" t="s">
        <v>212</v>
      </c>
      <c r="AY6" s="27" t="s">
        <v>213</v>
      </c>
      <c r="AZ6" s="27" t="s">
        <v>214</v>
      </c>
      <c r="BA6" s="27" t="s">
        <v>215</v>
      </c>
      <c r="BB6" s="27" t="s">
        <v>216</v>
      </c>
      <c r="BC6" s="27" t="s">
        <v>217</v>
      </c>
      <c r="BD6" s="27" t="s">
        <v>218</v>
      </c>
      <c r="BE6" s="27" t="s">
        <v>219</v>
      </c>
      <c r="BF6" s="27" t="s">
        <v>220</v>
      </c>
      <c r="BG6" s="27" t="s">
        <v>221</v>
      </c>
      <c r="BH6" s="27" t="s">
        <v>222</v>
      </c>
      <c r="BI6" s="27" t="s">
        <v>223</v>
      </c>
      <c r="BJ6" s="27" t="s">
        <v>224</v>
      </c>
      <c r="BK6" s="27" t="s">
        <v>225</v>
      </c>
      <c r="BL6" s="27" t="s">
        <v>226</v>
      </c>
      <c r="BM6" s="27" t="s">
        <v>227</v>
      </c>
      <c r="BN6" s="27" t="s">
        <v>228</v>
      </c>
      <c r="BO6" s="27" t="s">
        <v>229</v>
      </c>
      <c r="BP6" s="58" t="s">
        <v>116</v>
      </c>
      <c r="BQ6" s="32" t="s">
        <v>71</v>
      </c>
      <c r="BR6" s="27" t="s">
        <v>72</v>
      </c>
      <c r="BS6" s="58" t="s">
        <v>111</v>
      </c>
      <c r="BT6" s="32" t="s">
        <v>113</v>
      </c>
      <c r="BU6" s="27" t="s">
        <v>73</v>
      </c>
      <c r="BV6" s="58" t="s">
        <v>112</v>
      </c>
      <c r="BW6" s="27" t="s">
        <v>100</v>
      </c>
      <c r="BX6" s="61" t="s">
        <v>74</v>
      </c>
      <c r="BY6" s="64" t="s">
        <v>121</v>
      </c>
    </row>
    <row r="7" spans="1:80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47"/>
      <c r="BQ7" s="29" t="s">
        <v>75</v>
      </c>
      <c r="BR7" s="29" t="s">
        <v>76</v>
      </c>
      <c r="BS7" s="40" t="s">
        <v>77</v>
      </c>
      <c r="BT7" s="29" t="s">
        <v>78</v>
      </c>
      <c r="BU7" s="29" t="s">
        <v>79</v>
      </c>
      <c r="BV7" s="47" t="s">
        <v>80</v>
      </c>
      <c r="BW7" s="59" t="s">
        <v>81</v>
      </c>
      <c r="BX7" s="46" t="s">
        <v>82</v>
      </c>
      <c r="BY7" s="44" t="s">
        <v>83</v>
      </c>
    </row>
    <row r="8" spans="1:80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27" t="s">
        <v>10</v>
      </c>
      <c r="AM8" s="27" t="s">
        <v>11</v>
      </c>
      <c r="AN8" s="27" t="s">
        <v>305</v>
      </c>
      <c r="AO8" s="27" t="s">
        <v>306</v>
      </c>
      <c r="AP8" s="27" t="s">
        <v>12</v>
      </c>
      <c r="AQ8" s="27" t="s">
        <v>13</v>
      </c>
      <c r="AR8" s="27" t="s">
        <v>307</v>
      </c>
      <c r="AS8" s="27" t="s">
        <v>308</v>
      </c>
      <c r="AT8" s="27" t="s">
        <v>309</v>
      </c>
      <c r="AU8" s="27" t="s">
        <v>14</v>
      </c>
      <c r="AV8" s="27" t="s">
        <v>310</v>
      </c>
      <c r="AW8" s="27" t="s">
        <v>311</v>
      </c>
      <c r="AX8" s="27" t="s">
        <v>312</v>
      </c>
      <c r="AY8" s="27" t="s">
        <v>313</v>
      </c>
      <c r="AZ8" s="27" t="s">
        <v>314</v>
      </c>
      <c r="BA8" s="27" t="s">
        <v>315</v>
      </c>
      <c r="BB8" s="27" t="s">
        <v>316</v>
      </c>
      <c r="BC8" s="27" t="s">
        <v>317</v>
      </c>
      <c r="BD8" s="27" t="s">
        <v>318</v>
      </c>
      <c r="BE8" s="27" t="s">
        <v>15</v>
      </c>
      <c r="BF8" s="27" t="s">
        <v>16</v>
      </c>
      <c r="BG8" s="27" t="s">
        <v>17</v>
      </c>
      <c r="BH8" s="27" t="s">
        <v>319</v>
      </c>
      <c r="BI8" s="27" t="s">
        <v>320</v>
      </c>
      <c r="BJ8" s="27" t="s">
        <v>321</v>
      </c>
      <c r="BK8" s="27" t="s">
        <v>322</v>
      </c>
      <c r="BL8" s="27" t="s">
        <v>323</v>
      </c>
      <c r="BM8" s="27" t="s">
        <v>324</v>
      </c>
      <c r="BN8" s="27" t="s">
        <v>325</v>
      </c>
      <c r="BO8" s="27" t="s">
        <v>326</v>
      </c>
      <c r="BP8" s="47" t="s">
        <v>1</v>
      </c>
      <c r="BQ8" s="62" t="s">
        <v>84</v>
      </c>
      <c r="BR8" s="31" t="s">
        <v>85</v>
      </c>
      <c r="BS8" s="63" t="s">
        <v>86</v>
      </c>
      <c r="BT8" s="62" t="s">
        <v>87</v>
      </c>
      <c r="BU8" s="31" t="s">
        <v>88</v>
      </c>
      <c r="BV8" s="47" t="s">
        <v>89</v>
      </c>
      <c r="BW8" s="27" t="s">
        <v>101</v>
      </c>
      <c r="BX8" s="48" t="s">
        <v>90</v>
      </c>
      <c r="BY8" s="56" t="s">
        <v>91</v>
      </c>
    </row>
    <row r="9" spans="1:80" ht="15.75" customHeight="1">
      <c r="A9" s="149"/>
      <c r="B9" s="150"/>
      <c r="C9" s="55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29" t="s">
        <v>75</v>
      </c>
      <c r="BR9" s="29" t="s">
        <v>76</v>
      </c>
      <c r="BS9" s="47" t="s">
        <v>77</v>
      </c>
      <c r="BT9" s="29" t="s">
        <v>78</v>
      </c>
      <c r="BU9" s="29" t="s">
        <v>79</v>
      </c>
      <c r="BV9" s="47" t="s">
        <v>80</v>
      </c>
      <c r="BW9" s="29" t="s">
        <v>81</v>
      </c>
      <c r="BX9" s="48" t="s">
        <v>82</v>
      </c>
      <c r="BY9" s="56" t="s">
        <v>83</v>
      </c>
      <c r="CA9" s="77" t="s">
        <v>18</v>
      </c>
    </row>
    <row r="10" spans="1:80">
      <c r="A10" s="50" t="s">
        <v>98</v>
      </c>
      <c r="B10" s="51" t="s">
        <v>19</v>
      </c>
      <c r="C10" s="54" t="s">
        <v>44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45"/>
      <c r="BT10" s="45"/>
      <c r="BU10" s="45"/>
      <c r="BV10" s="45"/>
      <c r="BW10" s="45"/>
      <c r="BX10" s="45"/>
      <c r="BY10" s="57"/>
    </row>
    <row r="11" spans="1:80" ht="14.25" customHeight="1">
      <c r="A11" s="92" t="s">
        <v>435</v>
      </c>
      <c r="B11" s="21" t="s">
        <v>328</v>
      </c>
      <c r="C11" s="88" t="s">
        <v>122</v>
      </c>
      <c r="D11" s="81">
        <v>86262.242190850753</v>
      </c>
      <c r="E11" s="81">
        <v>42.05013589844171</v>
      </c>
      <c r="F11" s="81">
        <v>1.6030728509785526</v>
      </c>
      <c r="G11" s="81">
        <v>85.855456205467448</v>
      </c>
      <c r="H11" s="81">
        <v>25892.82987770711</v>
      </c>
      <c r="I11" s="81">
        <v>1631.8414715445829</v>
      </c>
      <c r="J11" s="81">
        <v>1.2564956142488921</v>
      </c>
      <c r="K11" s="81">
        <v>2.4627895944354785</v>
      </c>
      <c r="L11" s="81">
        <v>0.99192329919089295</v>
      </c>
      <c r="M11" s="81">
        <v>1.4205095640261782</v>
      </c>
      <c r="N11" s="81">
        <v>0</v>
      </c>
      <c r="O11" s="81">
        <v>62.276994354356319</v>
      </c>
      <c r="P11" s="81">
        <v>7.6270014986059715</v>
      </c>
      <c r="Q11" s="81">
        <v>23.88782132221224</v>
      </c>
      <c r="R11" s="81">
        <v>22.560896786805035</v>
      </c>
      <c r="S11" s="81">
        <v>5.291920468567314</v>
      </c>
      <c r="T11" s="81">
        <v>0</v>
      </c>
      <c r="U11" s="81">
        <v>0.85361815546392616</v>
      </c>
      <c r="V11" s="81">
        <v>0</v>
      </c>
      <c r="W11" s="81">
        <v>0</v>
      </c>
      <c r="X11" s="81">
        <v>0</v>
      </c>
      <c r="Y11" s="81">
        <v>16.275055120944085</v>
      </c>
      <c r="Z11" s="81">
        <v>105.0901272388591</v>
      </c>
      <c r="AA11" s="81">
        <v>21.499229086405354</v>
      </c>
      <c r="AB11" s="81">
        <v>1.2943944811395838</v>
      </c>
      <c r="AC11" s="81">
        <v>82.656653948669486</v>
      </c>
      <c r="AD11" s="81">
        <v>332.28068525769959</v>
      </c>
      <c r="AE11" s="81">
        <v>5.1837740860548528E-3</v>
      </c>
      <c r="AF11" s="81">
        <v>11183.938901773086</v>
      </c>
      <c r="AG11" s="81">
        <v>345.16471400588534</v>
      </c>
      <c r="AH11" s="81">
        <v>94.401119683636907</v>
      </c>
      <c r="AI11" s="81">
        <v>0.49708201597849533</v>
      </c>
      <c r="AJ11" s="81">
        <v>0.21803341868510151</v>
      </c>
      <c r="AK11" s="81">
        <v>7.4905341135444043</v>
      </c>
      <c r="AL11" s="81">
        <v>0.10849203687519113</v>
      </c>
      <c r="AM11" s="81">
        <v>3620.7232848452018</v>
      </c>
      <c r="AN11" s="81">
        <v>2.1092707463461475</v>
      </c>
      <c r="AO11" s="81">
        <v>30.89720739866447</v>
      </c>
      <c r="AP11" s="81">
        <v>10.780799068136067</v>
      </c>
      <c r="AQ11" s="81">
        <v>0.68291285762943554</v>
      </c>
      <c r="AR11" s="81">
        <v>9.3779469961131952</v>
      </c>
      <c r="AS11" s="81">
        <v>1.9969815382072775</v>
      </c>
      <c r="AT11" s="81">
        <v>0</v>
      </c>
      <c r="AU11" s="81">
        <v>182.83760012119438</v>
      </c>
      <c r="AV11" s="81">
        <v>556.63338902360761</v>
      </c>
      <c r="AW11" s="81">
        <v>12.733755855137598</v>
      </c>
      <c r="AX11" s="81">
        <v>2.0564249183113432</v>
      </c>
      <c r="AY11" s="81">
        <v>2.9644051766552519</v>
      </c>
      <c r="AZ11" s="81">
        <v>5.8763673213485106</v>
      </c>
      <c r="BA11" s="81">
        <v>11.617074898825633</v>
      </c>
      <c r="BB11" s="81">
        <v>9.7096765345903774E-4</v>
      </c>
      <c r="BC11" s="81">
        <v>13.07765308544745</v>
      </c>
      <c r="BD11" s="81">
        <v>97.600616670406353</v>
      </c>
      <c r="BE11" s="81">
        <v>226.22907833449557</v>
      </c>
      <c r="BF11" s="81">
        <v>59.734518575567705</v>
      </c>
      <c r="BG11" s="81">
        <v>60.196483038532897</v>
      </c>
      <c r="BH11" s="81">
        <v>1.69691822117636</v>
      </c>
      <c r="BI11" s="81">
        <v>5.6315668006884838</v>
      </c>
      <c r="BJ11" s="81">
        <v>12.447222168788969</v>
      </c>
      <c r="BK11" s="81">
        <v>85.054441990038057</v>
      </c>
      <c r="BL11" s="81">
        <v>58.670572656252283</v>
      </c>
      <c r="BM11" s="81">
        <v>15.159148256218907</v>
      </c>
      <c r="BN11" s="81">
        <v>1.9770405777648852E-3</v>
      </c>
      <c r="BO11" s="81">
        <v>0</v>
      </c>
      <c r="BP11" s="129">
        <v>131322.76097024197</v>
      </c>
      <c r="BQ11" s="81">
        <v>192338.73543604554</v>
      </c>
      <c r="BR11" s="81">
        <v>0</v>
      </c>
      <c r="BS11" s="129">
        <v>192338.73543604554</v>
      </c>
      <c r="BT11" s="81">
        <v>8715.7011000000002</v>
      </c>
      <c r="BU11" s="81">
        <v>917.62783703054356</v>
      </c>
      <c r="BV11" s="129">
        <v>9633.3289370305429</v>
      </c>
      <c r="BW11" s="81">
        <v>6898.7893854191752</v>
      </c>
      <c r="BX11" s="129">
        <v>208870.85375849524</v>
      </c>
      <c r="BY11" s="130">
        <v>340193.61472873722</v>
      </c>
      <c r="BZ11" s="107"/>
      <c r="CB11" s="87"/>
    </row>
    <row r="12" spans="1:80" ht="14.25" customHeight="1">
      <c r="A12" s="33" t="s">
        <v>436</v>
      </c>
      <c r="B12" s="21" t="s">
        <v>329</v>
      </c>
      <c r="C12" s="108" t="s">
        <v>123</v>
      </c>
      <c r="D12" s="81">
        <v>15.624559691410711</v>
      </c>
      <c r="E12" s="81">
        <v>644.70868653037496</v>
      </c>
      <c r="F12" s="81">
        <v>4.5871196293845633E-3</v>
      </c>
      <c r="G12" s="81">
        <v>235.88670252451553</v>
      </c>
      <c r="H12" s="81">
        <v>3.7983112770819005</v>
      </c>
      <c r="I12" s="81">
        <v>9.2872062589313242E-2</v>
      </c>
      <c r="J12" s="81">
        <v>1016.8776710722906</v>
      </c>
      <c r="K12" s="81">
        <v>1.0171314995742076E-2</v>
      </c>
      <c r="L12" s="81">
        <v>4.7405518428406037E-3</v>
      </c>
      <c r="M12" s="81">
        <v>2.2822061454659356E-2</v>
      </c>
      <c r="N12" s="81">
        <v>0.11348137176990403</v>
      </c>
      <c r="O12" s="81">
        <v>1.3615334421312757</v>
      </c>
      <c r="P12" s="81">
        <v>9.0141927356495413E-2</v>
      </c>
      <c r="Q12" s="81">
        <v>2.0116989918611932</v>
      </c>
      <c r="R12" s="81">
        <v>4.3664426544369535E-2</v>
      </c>
      <c r="S12" s="81">
        <v>7.6365289096929079E-2</v>
      </c>
      <c r="T12" s="81">
        <v>3.3820106567926129E-4</v>
      </c>
      <c r="U12" s="81">
        <v>7.4519264642741515E-3</v>
      </c>
      <c r="V12" s="81">
        <v>0</v>
      </c>
      <c r="W12" s="81">
        <v>0</v>
      </c>
      <c r="X12" s="81">
        <v>0</v>
      </c>
      <c r="Y12" s="81">
        <v>31.66769040759732</v>
      </c>
      <c r="Z12" s="81">
        <v>3.4969681298033925E-3</v>
      </c>
      <c r="AA12" s="81">
        <v>9.6860200792475135E-2</v>
      </c>
      <c r="AB12" s="81">
        <v>9.2973254297553723E-3</v>
      </c>
      <c r="AC12" s="81">
        <v>8.530944507376848</v>
      </c>
      <c r="AD12" s="81">
        <v>1630.408589151933</v>
      </c>
      <c r="AE12" s="81">
        <v>0</v>
      </c>
      <c r="AF12" s="81">
        <v>30.867668856570909</v>
      </c>
      <c r="AG12" s="81">
        <v>55.634868882070819</v>
      </c>
      <c r="AH12" s="81">
        <v>0.13144648506570397</v>
      </c>
      <c r="AI12" s="81">
        <v>1.1486331992157423E-2</v>
      </c>
      <c r="AJ12" s="81">
        <v>2.819591832401238E-2</v>
      </c>
      <c r="AK12" s="81">
        <v>1.8231978411190977</v>
      </c>
      <c r="AL12" s="81">
        <v>2.8327973278298958E-3</v>
      </c>
      <c r="AM12" s="81">
        <v>65.683447574407381</v>
      </c>
      <c r="AN12" s="81">
        <v>1.0172699422894742</v>
      </c>
      <c r="AO12" s="81">
        <v>6.8757179149805961E-2</v>
      </c>
      <c r="AP12" s="81">
        <v>10.563215121793791</v>
      </c>
      <c r="AQ12" s="81">
        <v>1.9517005169783084E-2</v>
      </c>
      <c r="AR12" s="81">
        <v>7.7698246967603829E-2</v>
      </c>
      <c r="AS12" s="81">
        <v>5.1552276322994112E-2</v>
      </c>
      <c r="AT12" s="81">
        <v>0</v>
      </c>
      <c r="AU12" s="81">
        <v>9.0455900941497913E-2</v>
      </c>
      <c r="AV12" s="81">
        <v>0.35355875025658862</v>
      </c>
      <c r="AW12" s="81">
        <v>0.14581040239507512</v>
      </c>
      <c r="AX12" s="81">
        <v>1.7107824943059398E-3</v>
      </c>
      <c r="AY12" s="81">
        <v>0.10649323119677533</v>
      </c>
      <c r="AZ12" s="81">
        <v>1.7607438959466655E-2</v>
      </c>
      <c r="BA12" s="81">
        <v>1.265374084227262E-3</v>
      </c>
      <c r="BB12" s="81">
        <v>1.0637241565721049E-4</v>
      </c>
      <c r="BC12" s="81">
        <v>1.6217420824482818</v>
      </c>
      <c r="BD12" s="81">
        <v>15.541594745361824</v>
      </c>
      <c r="BE12" s="81">
        <v>1.4412094645243583</v>
      </c>
      <c r="BF12" s="81">
        <v>0.11411631689406829</v>
      </c>
      <c r="BG12" s="81">
        <v>0.19352856799653656</v>
      </c>
      <c r="BH12" s="81">
        <v>5.6908629347076807E-3</v>
      </c>
      <c r="BI12" s="81">
        <v>1.5814813027738923E-2</v>
      </c>
      <c r="BJ12" s="81">
        <v>9.7909696215566118E-3</v>
      </c>
      <c r="BK12" s="81">
        <v>0.20897527798921495</v>
      </c>
      <c r="BL12" s="81">
        <v>3.7773688235992996E-2</v>
      </c>
      <c r="BM12" s="81">
        <v>3.2995634847450215</v>
      </c>
      <c r="BN12" s="81">
        <v>5.0831195470809987E-6</v>
      </c>
      <c r="BO12" s="81">
        <v>0</v>
      </c>
      <c r="BP12" s="129">
        <v>3780.6406464119486</v>
      </c>
      <c r="BQ12" s="81">
        <v>5404.1367861111667</v>
      </c>
      <c r="BR12" s="81">
        <v>0</v>
      </c>
      <c r="BS12" s="129">
        <v>5404.1367861111667</v>
      </c>
      <c r="BT12" s="81">
        <v>83.822999999999993</v>
      </c>
      <c r="BU12" s="81">
        <v>363.28735566923427</v>
      </c>
      <c r="BV12" s="129">
        <v>447.11035566923425</v>
      </c>
      <c r="BW12" s="81">
        <v>354.94970008411678</v>
      </c>
      <c r="BX12" s="129">
        <v>6206.1968418645174</v>
      </c>
      <c r="BY12" s="130">
        <v>9986.8374882764656</v>
      </c>
      <c r="BZ12" s="107"/>
      <c r="CB12" s="87"/>
    </row>
    <row r="13" spans="1:80" ht="14.25" customHeight="1">
      <c r="A13" s="33" t="s">
        <v>437</v>
      </c>
      <c r="B13" s="21" t="s">
        <v>358</v>
      </c>
      <c r="C13" s="108" t="s">
        <v>124</v>
      </c>
      <c r="D13" s="81">
        <v>2.0755628956172509E-4</v>
      </c>
      <c r="E13" s="81">
        <v>6.3800786500977307E-5</v>
      </c>
      <c r="F13" s="81">
        <v>573.18086835837096</v>
      </c>
      <c r="G13" s="81">
        <v>1.9429982047357655E-3</v>
      </c>
      <c r="H13" s="81">
        <v>3.66991967615294</v>
      </c>
      <c r="I13" s="81">
        <v>5.1022916974051793E-4</v>
      </c>
      <c r="J13" s="81">
        <v>1.3502429436171475E-4</v>
      </c>
      <c r="K13" s="81">
        <v>1.6112043871636421E-4</v>
      </c>
      <c r="L13" s="81">
        <v>6.694221486590439E-5</v>
      </c>
      <c r="M13" s="81">
        <v>2.7999134436114989E-3</v>
      </c>
      <c r="N13" s="81">
        <v>0</v>
      </c>
      <c r="O13" s="81">
        <v>8.198732620881138E-6</v>
      </c>
      <c r="P13" s="81">
        <v>0</v>
      </c>
      <c r="Q13" s="81">
        <v>1.9057150463829917E-3</v>
      </c>
      <c r="R13" s="81">
        <v>4.6850897355853584E-4</v>
      </c>
      <c r="S13" s="81">
        <v>4.4315188021541626E-4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10.568706517166376</v>
      </c>
      <c r="Z13" s="81">
        <v>2.7063168049119987E-5</v>
      </c>
      <c r="AA13" s="81">
        <v>6.3078325060983475E-4</v>
      </c>
      <c r="AB13" s="81">
        <v>9.0816631120148986E-5</v>
      </c>
      <c r="AC13" s="81">
        <v>4.2571486963902035E-4</v>
      </c>
      <c r="AD13" s="81">
        <v>1.0806085685386395E-2</v>
      </c>
      <c r="AE13" s="81">
        <v>0</v>
      </c>
      <c r="AF13" s="81">
        <v>26.563223223336504</v>
      </c>
      <c r="AG13" s="81">
        <v>17.745371440709562</v>
      </c>
      <c r="AH13" s="81">
        <v>2.7415553704997612E-3</v>
      </c>
      <c r="AI13" s="81">
        <v>2.4964721110492862E-5</v>
      </c>
      <c r="AJ13" s="81">
        <v>1.1099706507678063E-5</v>
      </c>
      <c r="AK13" s="81">
        <v>2.2292460201625642E-4</v>
      </c>
      <c r="AL13" s="81">
        <v>1.1637751168124962E-4</v>
      </c>
      <c r="AM13" s="81">
        <v>982.14320471470603</v>
      </c>
      <c r="AN13" s="81">
        <v>0.67398249556182444</v>
      </c>
      <c r="AO13" s="81">
        <v>6.0309384519776401</v>
      </c>
      <c r="AP13" s="81">
        <v>1.897381879453342E-3</v>
      </c>
      <c r="AQ13" s="81">
        <v>5.5663248372898853E-5</v>
      </c>
      <c r="AR13" s="81">
        <v>3.5987525402457639E-4</v>
      </c>
      <c r="AS13" s="81">
        <v>1.9373121185079929E-4</v>
      </c>
      <c r="AT13" s="81">
        <v>0</v>
      </c>
      <c r="AU13" s="81">
        <v>17.124474477455589</v>
      </c>
      <c r="AV13" s="81">
        <v>47.491081949132443</v>
      </c>
      <c r="AW13" s="81">
        <v>5.0680548562595778E-4</v>
      </c>
      <c r="AX13" s="81">
        <v>6.5245527507887301E-6</v>
      </c>
      <c r="AY13" s="81">
        <v>2.8292969498739057E-4</v>
      </c>
      <c r="AZ13" s="81">
        <v>3.4588769455406321E-5</v>
      </c>
      <c r="BA13" s="81">
        <v>0.12087557989103649</v>
      </c>
      <c r="BB13" s="81">
        <v>3.3042007592064134E-6</v>
      </c>
      <c r="BC13" s="81">
        <v>1.8936474902977771E-4</v>
      </c>
      <c r="BD13" s="81">
        <v>1.7492199165739339E-3</v>
      </c>
      <c r="BE13" s="81">
        <v>18.96398035171536</v>
      </c>
      <c r="BF13" s="81">
        <v>48.303926809658371</v>
      </c>
      <c r="BG13" s="81">
        <v>30.222243213594236</v>
      </c>
      <c r="BH13" s="81">
        <v>0.74150079624614729</v>
      </c>
      <c r="BI13" s="81">
        <v>1.2356381001495262</v>
      </c>
      <c r="BJ13" s="81">
        <v>5.3324346851984945</v>
      </c>
      <c r="BK13" s="81">
        <v>0.38916989887930176</v>
      </c>
      <c r="BL13" s="81">
        <v>1.8554248332838581</v>
      </c>
      <c r="BM13" s="81">
        <v>0.71709252485923092</v>
      </c>
      <c r="BN13" s="81">
        <v>0</v>
      </c>
      <c r="BO13" s="81">
        <v>0</v>
      </c>
      <c r="BP13" s="129">
        <v>1793.1031480319994</v>
      </c>
      <c r="BQ13" s="81">
        <v>4523.0769114524965</v>
      </c>
      <c r="BR13" s="81">
        <v>58.763448913890066</v>
      </c>
      <c r="BS13" s="129">
        <v>4581.8403603663864</v>
      </c>
      <c r="BT13" s="81">
        <v>0</v>
      </c>
      <c r="BU13" s="81">
        <v>7.0488376054287336</v>
      </c>
      <c r="BV13" s="129">
        <v>7.0488376054287336</v>
      </c>
      <c r="BW13" s="81">
        <v>197.63999175451823</v>
      </c>
      <c r="BX13" s="129">
        <v>4786.5291897263342</v>
      </c>
      <c r="BY13" s="130">
        <v>6579.632337758334</v>
      </c>
      <c r="BZ13" s="107"/>
      <c r="CB13" s="87"/>
    </row>
    <row r="14" spans="1:80" ht="14.25" customHeight="1">
      <c r="A14" s="33" t="s">
        <v>438</v>
      </c>
      <c r="B14" s="21" t="s">
        <v>359</v>
      </c>
      <c r="C14" s="108" t="s">
        <v>3</v>
      </c>
      <c r="D14" s="81">
        <v>140.00024289773233</v>
      </c>
      <c r="E14" s="81">
        <v>5.4181056850334492</v>
      </c>
      <c r="F14" s="81">
        <v>2.0539624959325788E-2</v>
      </c>
      <c r="G14" s="81">
        <v>15823.708965707947</v>
      </c>
      <c r="H14" s="81">
        <v>70.604084160717164</v>
      </c>
      <c r="I14" s="81">
        <v>33.025367565495458</v>
      </c>
      <c r="J14" s="81">
        <v>3.439347920318391</v>
      </c>
      <c r="K14" s="81">
        <v>0.20139002808576453</v>
      </c>
      <c r="L14" s="81">
        <v>2.1155088016854076E-2</v>
      </c>
      <c r="M14" s="81">
        <v>1091.9786004779712</v>
      </c>
      <c r="N14" s="81">
        <v>395.89770548615274</v>
      </c>
      <c r="O14" s="81">
        <v>5.3541285335150963</v>
      </c>
      <c r="P14" s="81">
        <v>9.6422053845801052</v>
      </c>
      <c r="Q14" s="81">
        <v>4140.7548720722316</v>
      </c>
      <c r="R14" s="81">
        <v>6071.6352152715544</v>
      </c>
      <c r="S14" s="81">
        <v>99.291586916798394</v>
      </c>
      <c r="T14" s="81">
        <v>4.4237388219634611E-5</v>
      </c>
      <c r="U14" s="81">
        <v>2.6624252863466164E-2</v>
      </c>
      <c r="V14" s="81">
        <v>7.0723484562157314E-4</v>
      </c>
      <c r="W14" s="81">
        <v>0</v>
      </c>
      <c r="X14" s="81">
        <v>0</v>
      </c>
      <c r="Y14" s="81">
        <v>46.931275406621822</v>
      </c>
      <c r="Z14" s="81">
        <v>8.0965075603918795</v>
      </c>
      <c r="AA14" s="81">
        <v>1.6377446496837531</v>
      </c>
      <c r="AB14" s="81">
        <v>4.0546329765033047</v>
      </c>
      <c r="AC14" s="81">
        <v>9.5961485918180305</v>
      </c>
      <c r="AD14" s="81">
        <v>20406.530570490893</v>
      </c>
      <c r="AE14" s="81">
        <v>0.15166835437107218</v>
      </c>
      <c r="AF14" s="81">
        <v>768.9268368574742</v>
      </c>
      <c r="AG14" s="81">
        <v>368.39173625723373</v>
      </c>
      <c r="AH14" s="81">
        <v>117.47903900123704</v>
      </c>
      <c r="AI14" s="81">
        <v>4.098004083703987E-2</v>
      </c>
      <c r="AJ14" s="81">
        <v>2.8430092248022273E-2</v>
      </c>
      <c r="AK14" s="81">
        <v>160.98257151314579</v>
      </c>
      <c r="AL14" s="81">
        <v>0.14541907991816116</v>
      </c>
      <c r="AM14" s="81">
        <v>15.786601906014226</v>
      </c>
      <c r="AN14" s="81">
        <v>1.0772215631101744E-2</v>
      </c>
      <c r="AO14" s="81">
        <v>2.0375434754188948</v>
      </c>
      <c r="AP14" s="81">
        <v>1.2846066525256008</v>
      </c>
      <c r="AQ14" s="81">
        <v>2.5197417977155703E-2</v>
      </c>
      <c r="AR14" s="81">
        <v>0.23732014506062726</v>
      </c>
      <c r="AS14" s="81">
        <v>0.18879554311083727</v>
      </c>
      <c r="AT14" s="81">
        <v>0</v>
      </c>
      <c r="AU14" s="81">
        <v>2.8331436659355114</v>
      </c>
      <c r="AV14" s="81">
        <v>9.6635213764461323</v>
      </c>
      <c r="AW14" s="81">
        <v>57.495509199744312</v>
      </c>
      <c r="AX14" s="81">
        <v>2.1351678196595354</v>
      </c>
      <c r="AY14" s="81">
        <v>0.99871376206729723</v>
      </c>
      <c r="AZ14" s="81">
        <v>2.1276813179982552</v>
      </c>
      <c r="BA14" s="81">
        <v>0.11877664728435558</v>
      </c>
      <c r="BB14" s="81">
        <v>3.0853018533510225E-4</v>
      </c>
      <c r="BC14" s="81">
        <v>4.2037879813150187</v>
      </c>
      <c r="BD14" s="81">
        <v>190.86242339385416</v>
      </c>
      <c r="BE14" s="81">
        <v>5.4717967216419066</v>
      </c>
      <c r="BF14" s="81">
        <v>6.4167311431578433</v>
      </c>
      <c r="BG14" s="81">
        <v>3.6947119961437447</v>
      </c>
      <c r="BH14" s="81">
        <v>0.45768982656827023</v>
      </c>
      <c r="BI14" s="81">
        <v>5.2548271857586206</v>
      </c>
      <c r="BJ14" s="81">
        <v>0.2133501523180717</v>
      </c>
      <c r="BK14" s="81">
        <v>14.587011599152387</v>
      </c>
      <c r="BL14" s="81">
        <v>1.0607393537404111</v>
      </c>
      <c r="BM14" s="81">
        <v>15.671337200906994</v>
      </c>
      <c r="BN14" s="81">
        <v>1.3533441981358268E-3</v>
      </c>
      <c r="BO14" s="81">
        <v>0</v>
      </c>
      <c r="BP14" s="129">
        <v>50126.853868992417</v>
      </c>
      <c r="BQ14" s="81">
        <v>43.549439361758893</v>
      </c>
      <c r="BR14" s="81">
        <v>0</v>
      </c>
      <c r="BS14" s="129">
        <v>43.549439361758893</v>
      </c>
      <c r="BT14" s="81">
        <v>0</v>
      </c>
      <c r="BU14" s="81">
        <v>1019.7417990231841</v>
      </c>
      <c r="BV14" s="129">
        <v>1019.7417990231841</v>
      </c>
      <c r="BW14" s="81">
        <v>84903.275216620081</v>
      </c>
      <c r="BX14" s="129">
        <v>85966.566455005013</v>
      </c>
      <c r="BY14" s="130">
        <v>136093.42032399744</v>
      </c>
      <c r="BZ14" s="107"/>
      <c r="CB14" s="87"/>
    </row>
    <row r="15" spans="1:80" ht="14.25" customHeight="1">
      <c r="A15" s="33" t="s">
        <v>439</v>
      </c>
      <c r="B15" s="21" t="s">
        <v>330</v>
      </c>
      <c r="C15" s="108" t="s">
        <v>51</v>
      </c>
      <c r="D15" s="81">
        <v>4406.8051373400003</v>
      </c>
      <c r="E15" s="81">
        <v>3.7727288120804081</v>
      </c>
      <c r="F15" s="81">
        <v>1055.9268339633368</v>
      </c>
      <c r="G15" s="81">
        <v>215.66081242820007</v>
      </c>
      <c r="H15" s="81">
        <v>12504.297536759694</v>
      </c>
      <c r="I15" s="81">
        <v>69.983812367288323</v>
      </c>
      <c r="J15" s="81">
        <v>0.65789389547813393</v>
      </c>
      <c r="K15" s="81">
        <v>59.198161616584017</v>
      </c>
      <c r="L15" s="81">
        <v>2.505124641044592</v>
      </c>
      <c r="M15" s="81">
        <v>6.3124097254453622</v>
      </c>
      <c r="N15" s="81">
        <v>7.726016775114039E-4</v>
      </c>
      <c r="O15" s="81">
        <v>31.550524525101267</v>
      </c>
      <c r="P15" s="81">
        <v>70.11834357801817</v>
      </c>
      <c r="Q15" s="81">
        <v>21.105326553042978</v>
      </c>
      <c r="R15" s="81">
        <v>254.16376762859966</v>
      </c>
      <c r="S15" s="81">
        <v>12.506015679438333</v>
      </c>
      <c r="T15" s="81">
        <v>1.2674591194064539E-5</v>
      </c>
      <c r="U15" s="81">
        <v>0</v>
      </c>
      <c r="V15" s="81">
        <v>1.0404017716198241E-5</v>
      </c>
      <c r="W15" s="81">
        <v>0</v>
      </c>
      <c r="X15" s="81">
        <v>0</v>
      </c>
      <c r="Y15" s="81">
        <v>98.638562159702758</v>
      </c>
      <c r="Z15" s="81">
        <v>0.1224782416026742</v>
      </c>
      <c r="AA15" s="81">
        <v>4.5389137943591846</v>
      </c>
      <c r="AB15" s="81">
        <v>0.44813542919087335</v>
      </c>
      <c r="AC15" s="81">
        <v>35.024260365359886</v>
      </c>
      <c r="AD15" s="81">
        <v>315.96914567541211</v>
      </c>
      <c r="AE15" s="81">
        <v>4.0710482665469083</v>
      </c>
      <c r="AF15" s="81">
        <v>7639.7572180879106</v>
      </c>
      <c r="AG15" s="81">
        <v>3310.4037467956914</v>
      </c>
      <c r="AH15" s="81">
        <v>115.54032413574267</v>
      </c>
      <c r="AI15" s="81">
        <v>0.6766742657643372</v>
      </c>
      <c r="AJ15" s="81">
        <v>1.9608257679620194</v>
      </c>
      <c r="AK15" s="81">
        <v>8.1685261922869863</v>
      </c>
      <c r="AL15" s="81">
        <v>13.908917405393458</v>
      </c>
      <c r="AM15" s="81">
        <v>7454.9428693245345</v>
      </c>
      <c r="AN15" s="81">
        <v>0.88880014174389965</v>
      </c>
      <c r="AO15" s="81">
        <v>39.768564433870651</v>
      </c>
      <c r="AP15" s="81">
        <v>260.40998816288112</v>
      </c>
      <c r="AQ15" s="81">
        <v>1.0792780741947547</v>
      </c>
      <c r="AR15" s="81">
        <v>99.977400193596964</v>
      </c>
      <c r="AS15" s="81">
        <v>16.922036054731581</v>
      </c>
      <c r="AT15" s="81">
        <v>0</v>
      </c>
      <c r="AU15" s="81">
        <v>56.712619636490082</v>
      </c>
      <c r="AV15" s="81">
        <v>173.17439586010534</v>
      </c>
      <c r="AW15" s="81">
        <v>35.750933776365002</v>
      </c>
      <c r="AX15" s="81">
        <v>0.52177706133826651</v>
      </c>
      <c r="AY15" s="81">
        <v>12.151550108405457</v>
      </c>
      <c r="AZ15" s="81">
        <v>2.8056824215475697</v>
      </c>
      <c r="BA15" s="81">
        <v>28.312789159486218</v>
      </c>
      <c r="BB15" s="81">
        <v>3.7835379844404764E-2</v>
      </c>
      <c r="BC15" s="81">
        <v>8.5392107200523686</v>
      </c>
      <c r="BD15" s="81">
        <v>34.488229070986456</v>
      </c>
      <c r="BE15" s="81">
        <v>2320.4496458922772</v>
      </c>
      <c r="BF15" s="81">
        <v>539.02490694492042</v>
      </c>
      <c r="BG15" s="81">
        <v>1432.1283396657423</v>
      </c>
      <c r="BH15" s="81">
        <v>27.156206188757739</v>
      </c>
      <c r="BI15" s="81">
        <v>20.397843490782567</v>
      </c>
      <c r="BJ15" s="81">
        <v>33.546283596136313</v>
      </c>
      <c r="BK15" s="81">
        <v>87.226008738342088</v>
      </c>
      <c r="BL15" s="81">
        <v>255.01061791360277</v>
      </c>
      <c r="BM15" s="81">
        <v>129.22095257436885</v>
      </c>
      <c r="BN15" s="81">
        <v>2.3193371537700308E-4</v>
      </c>
      <c r="BO15" s="81">
        <v>0</v>
      </c>
      <c r="BP15" s="129">
        <v>43334.438998295387</v>
      </c>
      <c r="BQ15" s="81">
        <v>265045.66625622893</v>
      </c>
      <c r="BR15" s="81">
        <v>0</v>
      </c>
      <c r="BS15" s="129">
        <v>265045.66625622893</v>
      </c>
      <c r="BT15" s="81">
        <v>0</v>
      </c>
      <c r="BU15" s="81">
        <v>5408.7060661497344</v>
      </c>
      <c r="BV15" s="129">
        <v>5408.7060661497344</v>
      </c>
      <c r="BW15" s="81">
        <v>5138.072573399525</v>
      </c>
      <c r="BX15" s="129">
        <v>275592.4448957782</v>
      </c>
      <c r="BY15" s="130">
        <v>318926.8838940736</v>
      </c>
      <c r="BZ15" s="107"/>
      <c r="CB15" s="87"/>
    </row>
    <row r="16" spans="1:80" ht="14.25" customHeight="1">
      <c r="A16" s="33" t="s">
        <v>440</v>
      </c>
      <c r="B16" s="21" t="s">
        <v>331</v>
      </c>
      <c r="C16" s="108" t="s">
        <v>52</v>
      </c>
      <c r="D16" s="81">
        <v>25.616681937484444</v>
      </c>
      <c r="E16" s="81">
        <v>4.5314495675577868</v>
      </c>
      <c r="F16" s="81">
        <v>29.617670267998001</v>
      </c>
      <c r="G16" s="81">
        <v>118.4041278159699</v>
      </c>
      <c r="H16" s="81">
        <v>84.549398897797559</v>
      </c>
      <c r="I16" s="81">
        <v>4399.5503812672669</v>
      </c>
      <c r="J16" s="81">
        <v>20.45598985727332</v>
      </c>
      <c r="K16" s="81">
        <v>25.994269185399279</v>
      </c>
      <c r="L16" s="81">
        <v>4.5512181209107805</v>
      </c>
      <c r="M16" s="81">
        <v>0.80622160766451179</v>
      </c>
      <c r="N16" s="81">
        <v>0</v>
      </c>
      <c r="O16" s="81">
        <v>0.30531175034592467</v>
      </c>
      <c r="P16" s="81">
        <v>0</v>
      </c>
      <c r="Q16" s="81">
        <v>194.81661792682075</v>
      </c>
      <c r="R16" s="81">
        <v>12.954835689851503</v>
      </c>
      <c r="S16" s="81">
        <v>301.32527524784894</v>
      </c>
      <c r="T16" s="81">
        <v>2.6636187007455696E-3</v>
      </c>
      <c r="U16" s="81">
        <v>0</v>
      </c>
      <c r="V16" s="81">
        <v>0</v>
      </c>
      <c r="W16" s="81">
        <v>0</v>
      </c>
      <c r="X16" s="81">
        <v>0</v>
      </c>
      <c r="Y16" s="81">
        <v>574.10796499419826</v>
      </c>
      <c r="Z16" s="81">
        <v>0.21873648697163864</v>
      </c>
      <c r="AA16" s="81">
        <v>7.2880810006789938</v>
      </c>
      <c r="AB16" s="81">
        <v>5.1738105973872788</v>
      </c>
      <c r="AC16" s="81">
        <v>30.52068846886441</v>
      </c>
      <c r="AD16" s="81">
        <v>381.80643636372571</v>
      </c>
      <c r="AE16" s="81">
        <v>12.068142849158981</v>
      </c>
      <c r="AF16" s="81">
        <v>181.50323622802429</v>
      </c>
      <c r="AG16" s="81">
        <v>429.27924387627127</v>
      </c>
      <c r="AH16" s="81">
        <v>152.97006435014407</v>
      </c>
      <c r="AI16" s="81">
        <v>9.1196849921670889E-2</v>
      </c>
      <c r="AJ16" s="81">
        <v>0.27737454504308273</v>
      </c>
      <c r="AK16" s="81">
        <v>18.835365285676239</v>
      </c>
      <c r="AL16" s="81">
        <v>1.1033929121374495</v>
      </c>
      <c r="AM16" s="81">
        <v>148.57259475054602</v>
      </c>
      <c r="AN16" s="81">
        <v>1.7400730208721915</v>
      </c>
      <c r="AO16" s="81">
        <v>29.898364088317798</v>
      </c>
      <c r="AP16" s="81">
        <v>109.64422257212816</v>
      </c>
      <c r="AQ16" s="81">
        <v>6.8781550963778173</v>
      </c>
      <c r="AR16" s="81">
        <v>6.6191773879414821</v>
      </c>
      <c r="AS16" s="81">
        <v>1.3962531863282341</v>
      </c>
      <c r="AT16" s="81">
        <v>0</v>
      </c>
      <c r="AU16" s="81">
        <v>16.150256538980571</v>
      </c>
      <c r="AV16" s="81">
        <v>36.108261724019506</v>
      </c>
      <c r="AW16" s="81">
        <v>269.53384502239265</v>
      </c>
      <c r="AX16" s="81">
        <v>0.94601772153350649</v>
      </c>
      <c r="AY16" s="81">
        <v>146.39225182094714</v>
      </c>
      <c r="AZ16" s="81">
        <v>22.964117227934292</v>
      </c>
      <c r="BA16" s="81">
        <v>5.5533217517439883</v>
      </c>
      <c r="BB16" s="81">
        <v>0.29413611764676628</v>
      </c>
      <c r="BC16" s="81">
        <v>170.31945796091077</v>
      </c>
      <c r="BD16" s="81">
        <v>86.63189526473171</v>
      </c>
      <c r="BE16" s="81">
        <v>159.15873651872218</v>
      </c>
      <c r="BF16" s="81">
        <v>47.975562409084233</v>
      </c>
      <c r="BG16" s="81">
        <v>39.489731100096748</v>
      </c>
      <c r="BH16" s="81">
        <v>1.7266125027119406</v>
      </c>
      <c r="BI16" s="81">
        <v>7.9439967726581697</v>
      </c>
      <c r="BJ16" s="81">
        <v>16.636364440940163</v>
      </c>
      <c r="BK16" s="81">
        <v>29.48306847991217</v>
      </c>
      <c r="BL16" s="81">
        <v>49.014681139776194</v>
      </c>
      <c r="BM16" s="81">
        <v>123.3480635985613</v>
      </c>
      <c r="BN16" s="81">
        <v>5.0447816903095577E-3</v>
      </c>
      <c r="BO16" s="81">
        <v>0</v>
      </c>
      <c r="BP16" s="129">
        <v>8553.1501105646003</v>
      </c>
      <c r="BQ16" s="81">
        <v>38385.371153578977</v>
      </c>
      <c r="BR16" s="81">
        <v>0</v>
      </c>
      <c r="BS16" s="129">
        <v>38385.371153578977</v>
      </c>
      <c r="BT16" s="81">
        <v>0</v>
      </c>
      <c r="BU16" s="81">
        <v>731.76122418772309</v>
      </c>
      <c r="BV16" s="129">
        <v>731.76122418772309</v>
      </c>
      <c r="BW16" s="81">
        <v>21772.663858158568</v>
      </c>
      <c r="BX16" s="129">
        <v>60889.796235925271</v>
      </c>
      <c r="BY16" s="130">
        <v>69442.946346489873</v>
      </c>
      <c r="BZ16" s="107"/>
      <c r="CB16" s="87"/>
    </row>
    <row r="17" spans="1:80" ht="14.25" customHeight="1">
      <c r="A17" s="33" t="s">
        <v>441</v>
      </c>
      <c r="B17" s="21" t="s">
        <v>360</v>
      </c>
      <c r="C17" s="108" t="s">
        <v>125</v>
      </c>
      <c r="D17" s="81">
        <v>43.647895661969969</v>
      </c>
      <c r="E17" s="81">
        <v>8.4696660148534288</v>
      </c>
      <c r="F17" s="81">
        <v>0.98536532032874913</v>
      </c>
      <c r="G17" s="81">
        <v>527.27227265987312</v>
      </c>
      <c r="H17" s="81">
        <v>68.747708334616306</v>
      </c>
      <c r="I17" s="81">
        <v>208.77917138690395</v>
      </c>
      <c r="J17" s="81">
        <v>1469.3960304696793</v>
      </c>
      <c r="K17" s="81">
        <v>1.2790145377698448</v>
      </c>
      <c r="L17" s="81">
        <v>0.78364765283678073</v>
      </c>
      <c r="M17" s="81">
        <v>1.1072369520788721</v>
      </c>
      <c r="N17" s="81">
        <v>0</v>
      </c>
      <c r="O17" s="81">
        <v>5.4142613987657066E-2</v>
      </c>
      <c r="P17" s="81">
        <v>0</v>
      </c>
      <c r="Q17" s="81">
        <v>150.30037366393435</v>
      </c>
      <c r="R17" s="81">
        <v>24.060600500719502</v>
      </c>
      <c r="S17" s="81">
        <v>187.40858895290185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2481.1303746494777</v>
      </c>
      <c r="Z17" s="81">
        <v>12.531137913723134</v>
      </c>
      <c r="AA17" s="81">
        <v>25.446051921854277</v>
      </c>
      <c r="AB17" s="81">
        <v>51.17865713255555</v>
      </c>
      <c r="AC17" s="81">
        <v>12.051441361215339</v>
      </c>
      <c r="AD17" s="81">
        <v>5680.5472038595062</v>
      </c>
      <c r="AE17" s="81">
        <v>0.33821680903072476</v>
      </c>
      <c r="AF17" s="81">
        <v>320.83000679710887</v>
      </c>
      <c r="AG17" s="81">
        <v>91.563035591353312</v>
      </c>
      <c r="AH17" s="81">
        <v>87.482904076235741</v>
      </c>
      <c r="AI17" s="81">
        <v>0.28634226375974464</v>
      </c>
      <c r="AJ17" s="81">
        <v>1.1424789544308895</v>
      </c>
      <c r="AK17" s="81">
        <v>4.4912905029868719</v>
      </c>
      <c r="AL17" s="81">
        <v>0.96179686987583279</v>
      </c>
      <c r="AM17" s="81">
        <v>236.06568538359451</v>
      </c>
      <c r="AN17" s="81">
        <v>0.32232168079260221</v>
      </c>
      <c r="AO17" s="81">
        <v>18.240155925120998</v>
      </c>
      <c r="AP17" s="81">
        <v>223.68589179374365</v>
      </c>
      <c r="AQ17" s="81">
        <v>2.1459786729830288</v>
      </c>
      <c r="AR17" s="81">
        <v>5.817095166387821</v>
      </c>
      <c r="AS17" s="81">
        <v>5.5437953206354313</v>
      </c>
      <c r="AT17" s="81">
        <v>0</v>
      </c>
      <c r="AU17" s="81">
        <v>9.2998723409126054</v>
      </c>
      <c r="AV17" s="81">
        <v>124.10055473325107</v>
      </c>
      <c r="AW17" s="81">
        <v>42.951189020794573</v>
      </c>
      <c r="AX17" s="81">
        <v>0.24596758837252888</v>
      </c>
      <c r="AY17" s="81">
        <v>22.578206782541564</v>
      </c>
      <c r="AZ17" s="81">
        <v>4.5332399707303495</v>
      </c>
      <c r="BA17" s="81">
        <v>3.3627189139892093</v>
      </c>
      <c r="BB17" s="81">
        <v>2.2273215647543938E-2</v>
      </c>
      <c r="BC17" s="81">
        <v>9.6691688007933401</v>
      </c>
      <c r="BD17" s="81">
        <v>68.681284204529078</v>
      </c>
      <c r="BE17" s="81">
        <v>27.75055111273932</v>
      </c>
      <c r="BF17" s="81">
        <v>15.578915664024656</v>
      </c>
      <c r="BG17" s="81">
        <v>4.9756834133822823</v>
      </c>
      <c r="BH17" s="81">
        <v>0.31728478707649727</v>
      </c>
      <c r="BI17" s="81">
        <v>13.241872748677265</v>
      </c>
      <c r="BJ17" s="81">
        <v>6.2488025180297448</v>
      </c>
      <c r="BK17" s="81">
        <v>57.124093002213677</v>
      </c>
      <c r="BL17" s="81">
        <v>13.481583515411421</v>
      </c>
      <c r="BM17" s="81">
        <v>40.020313134945717</v>
      </c>
      <c r="BN17" s="81">
        <v>5.1588712004101856E-3</v>
      </c>
      <c r="BO17" s="81">
        <v>0</v>
      </c>
      <c r="BP17" s="129">
        <v>12418.282311708093</v>
      </c>
      <c r="BQ17" s="81">
        <v>3103.3262220117235</v>
      </c>
      <c r="BR17" s="81">
        <v>694.95040046915597</v>
      </c>
      <c r="BS17" s="129">
        <v>3798.2766224808793</v>
      </c>
      <c r="BT17" s="81">
        <v>2.769222340199327</v>
      </c>
      <c r="BU17" s="81">
        <v>751.41055089399492</v>
      </c>
      <c r="BV17" s="129">
        <v>754.17977323419427</v>
      </c>
      <c r="BW17" s="81">
        <v>1048.059960211491</v>
      </c>
      <c r="BX17" s="129">
        <v>5600.5163559265638</v>
      </c>
      <c r="BY17" s="130">
        <v>18018.798667634655</v>
      </c>
      <c r="BZ17" s="107"/>
      <c r="CB17" s="87"/>
    </row>
    <row r="18" spans="1:80" ht="14.25" customHeight="1">
      <c r="A18" s="33" t="s">
        <v>442</v>
      </c>
      <c r="B18" s="21" t="s">
        <v>332</v>
      </c>
      <c r="C18" s="108" t="s">
        <v>126</v>
      </c>
      <c r="D18" s="81">
        <v>30.860970401917278</v>
      </c>
      <c r="E18" s="81">
        <v>0.93503759820725574</v>
      </c>
      <c r="F18" s="81">
        <v>0.43111333467506041</v>
      </c>
      <c r="G18" s="81">
        <v>55.539342014530718</v>
      </c>
      <c r="H18" s="81">
        <v>1047.2504904284067</v>
      </c>
      <c r="I18" s="81">
        <v>242.03524509594439</v>
      </c>
      <c r="J18" s="81">
        <v>26.798235625517147</v>
      </c>
      <c r="K18" s="81">
        <v>980.83558114698542</v>
      </c>
      <c r="L18" s="81">
        <v>1399.9285261403575</v>
      </c>
      <c r="M18" s="81">
        <v>1.6670202378457217</v>
      </c>
      <c r="N18" s="81">
        <v>0</v>
      </c>
      <c r="O18" s="81">
        <v>101.98736530534428</v>
      </c>
      <c r="P18" s="81">
        <v>14.864398654825951</v>
      </c>
      <c r="Q18" s="81">
        <v>1117.5907671800182</v>
      </c>
      <c r="R18" s="81">
        <v>6.8363657391820185</v>
      </c>
      <c r="S18" s="81">
        <v>19.747007780634696</v>
      </c>
      <c r="T18" s="81">
        <v>4.4623282079738385E-3</v>
      </c>
      <c r="U18" s="81">
        <v>6.0694796153599517</v>
      </c>
      <c r="V18" s="81">
        <v>0</v>
      </c>
      <c r="W18" s="81">
        <v>0</v>
      </c>
      <c r="X18" s="81">
        <v>0</v>
      </c>
      <c r="Y18" s="81">
        <v>89.995789001828058</v>
      </c>
      <c r="Z18" s="81">
        <v>0.37068529150734852</v>
      </c>
      <c r="AA18" s="81">
        <v>38.521244016179672</v>
      </c>
      <c r="AB18" s="81">
        <v>4.4814756007399978</v>
      </c>
      <c r="AC18" s="81">
        <v>32.236104167475631</v>
      </c>
      <c r="AD18" s="81">
        <v>355.58354492515423</v>
      </c>
      <c r="AE18" s="81">
        <v>0.29633010376457297</v>
      </c>
      <c r="AF18" s="81">
        <v>142.38786948943206</v>
      </c>
      <c r="AG18" s="81">
        <v>138.90007309040672</v>
      </c>
      <c r="AH18" s="81">
        <v>29.446284816607314</v>
      </c>
      <c r="AI18" s="81">
        <v>2.0036492367589491</v>
      </c>
      <c r="AJ18" s="81">
        <v>6.0090425681274899</v>
      </c>
      <c r="AK18" s="81">
        <v>53.387529463767144</v>
      </c>
      <c r="AL18" s="81">
        <v>21.908714307201386</v>
      </c>
      <c r="AM18" s="81">
        <v>92.217336989138801</v>
      </c>
      <c r="AN18" s="81">
        <v>508.68206456156213</v>
      </c>
      <c r="AO18" s="81">
        <v>79.565362299013486</v>
      </c>
      <c r="AP18" s="81">
        <v>3671.0903324328183</v>
      </c>
      <c r="AQ18" s="81">
        <v>39.31671177233811</v>
      </c>
      <c r="AR18" s="81">
        <v>73.997491672603005</v>
      </c>
      <c r="AS18" s="81">
        <v>18.145386157874523</v>
      </c>
      <c r="AT18" s="81">
        <v>0</v>
      </c>
      <c r="AU18" s="81">
        <v>28.17127251200462</v>
      </c>
      <c r="AV18" s="81">
        <v>187.12568438471428</v>
      </c>
      <c r="AW18" s="81">
        <v>497.05677774861164</v>
      </c>
      <c r="AX18" s="81">
        <v>3.049194900355201</v>
      </c>
      <c r="AY18" s="81">
        <v>191.41613262378513</v>
      </c>
      <c r="AZ18" s="81">
        <v>42.153462993660526</v>
      </c>
      <c r="BA18" s="81">
        <v>0.57465123322998279</v>
      </c>
      <c r="BB18" s="81">
        <v>0.23481104980221454</v>
      </c>
      <c r="BC18" s="81">
        <v>346.53716385689557</v>
      </c>
      <c r="BD18" s="81">
        <v>203.84292315240359</v>
      </c>
      <c r="BE18" s="81">
        <v>176.23941001395568</v>
      </c>
      <c r="BF18" s="81">
        <v>75.041347400598099</v>
      </c>
      <c r="BG18" s="81">
        <v>31.30921496901302</v>
      </c>
      <c r="BH18" s="81">
        <v>0.61537358364704919</v>
      </c>
      <c r="BI18" s="81">
        <v>40.617028406175933</v>
      </c>
      <c r="BJ18" s="81">
        <v>26.499928652724396</v>
      </c>
      <c r="BK18" s="81">
        <v>32.949712613792556</v>
      </c>
      <c r="BL18" s="81">
        <v>24.399245546540055</v>
      </c>
      <c r="BM18" s="81">
        <v>13.058506162710751</v>
      </c>
      <c r="BN18" s="81">
        <v>1.1036864443773036E-3</v>
      </c>
      <c r="BO18" s="81">
        <v>0</v>
      </c>
      <c r="BP18" s="129">
        <v>12372.817376083325</v>
      </c>
      <c r="BQ18" s="81">
        <v>2570.9719396246701</v>
      </c>
      <c r="BR18" s="81">
        <v>5.5545512853753065</v>
      </c>
      <c r="BS18" s="129">
        <v>2576.5264909100456</v>
      </c>
      <c r="BT18" s="81">
        <v>0</v>
      </c>
      <c r="BU18" s="81">
        <v>619.17857928568912</v>
      </c>
      <c r="BV18" s="129">
        <v>619.17857928568912</v>
      </c>
      <c r="BW18" s="81">
        <v>1069.1376247682369</v>
      </c>
      <c r="BX18" s="129">
        <v>4264.8426949639716</v>
      </c>
      <c r="BY18" s="130">
        <v>16637.660071047296</v>
      </c>
      <c r="BZ18" s="107"/>
      <c r="CB18" s="87"/>
    </row>
    <row r="19" spans="1:80" ht="14.25" customHeight="1">
      <c r="A19" s="33" t="s">
        <v>443</v>
      </c>
      <c r="B19" s="21" t="s">
        <v>333</v>
      </c>
      <c r="C19" s="108" t="s">
        <v>127</v>
      </c>
      <c r="D19" s="81">
        <v>2.9827660190072995</v>
      </c>
      <c r="E19" s="81">
        <v>0.46438388725975072</v>
      </c>
      <c r="F19" s="81">
        <v>9.655157178701205E-6</v>
      </c>
      <c r="G19" s="81">
        <v>4.1089389936574463</v>
      </c>
      <c r="H19" s="81">
        <v>24.529810973665768</v>
      </c>
      <c r="I19" s="81">
        <v>33.413845335972965</v>
      </c>
      <c r="J19" s="81">
        <v>8.1798557618267265E-2</v>
      </c>
      <c r="K19" s="81">
        <v>12.088135370718115</v>
      </c>
      <c r="L19" s="81">
        <v>874.98232413305948</v>
      </c>
      <c r="M19" s="81">
        <v>0.23709493838064402</v>
      </c>
      <c r="N19" s="81">
        <v>102.18383233623493</v>
      </c>
      <c r="O19" s="81">
        <v>2.0427398634531437</v>
      </c>
      <c r="P19" s="81">
        <v>16.830856500139802</v>
      </c>
      <c r="Q19" s="81">
        <v>3.3801569169355843</v>
      </c>
      <c r="R19" s="81">
        <v>0.59529001293171024</v>
      </c>
      <c r="S19" s="81">
        <v>10.300469840293776</v>
      </c>
      <c r="T19" s="81">
        <v>0</v>
      </c>
      <c r="U19" s="81">
        <v>1.4168280596437246</v>
      </c>
      <c r="V19" s="81">
        <v>0</v>
      </c>
      <c r="W19" s="81">
        <v>0</v>
      </c>
      <c r="X19" s="81">
        <v>0</v>
      </c>
      <c r="Y19" s="81">
        <v>5.7095203213112882</v>
      </c>
      <c r="Z19" s="81">
        <v>9.1971790264391677E-4</v>
      </c>
      <c r="AA19" s="81">
        <v>112.85159849178862</v>
      </c>
      <c r="AB19" s="81">
        <v>10.43612236272765</v>
      </c>
      <c r="AC19" s="81">
        <v>0.30365221238910028</v>
      </c>
      <c r="AD19" s="81">
        <v>20.062827703846295</v>
      </c>
      <c r="AE19" s="81">
        <v>3.5719659843774036</v>
      </c>
      <c r="AF19" s="81">
        <v>251.64429541406767</v>
      </c>
      <c r="AG19" s="81">
        <v>552.24849682524484</v>
      </c>
      <c r="AH19" s="81">
        <v>7.9321083378895674</v>
      </c>
      <c r="AI19" s="81">
        <v>2.0837705545972892E-4</v>
      </c>
      <c r="AJ19" s="81">
        <v>8.8408621169309569</v>
      </c>
      <c r="AK19" s="81">
        <v>4.8233347178484065</v>
      </c>
      <c r="AL19" s="81">
        <v>1418.6118512438991</v>
      </c>
      <c r="AM19" s="81">
        <v>13.792011810844212</v>
      </c>
      <c r="AN19" s="81">
        <v>173.47253799258192</v>
      </c>
      <c r="AO19" s="81">
        <v>19.830245388737065</v>
      </c>
      <c r="AP19" s="81">
        <v>77.862741213832351</v>
      </c>
      <c r="AQ19" s="81">
        <v>16.803160000373207</v>
      </c>
      <c r="AR19" s="81">
        <v>149.17261760340938</v>
      </c>
      <c r="AS19" s="81">
        <v>23.561640391608559</v>
      </c>
      <c r="AT19" s="81">
        <v>0</v>
      </c>
      <c r="AU19" s="81">
        <v>5.6534683850471419</v>
      </c>
      <c r="AV19" s="81">
        <v>38.458224313966021</v>
      </c>
      <c r="AW19" s="81">
        <v>8.3498615796607929</v>
      </c>
      <c r="AX19" s="81">
        <v>0.10268680058980904</v>
      </c>
      <c r="AY19" s="81">
        <v>47.321018635153351</v>
      </c>
      <c r="AZ19" s="81">
        <v>2.4387296958102738</v>
      </c>
      <c r="BA19" s="81">
        <v>0.43417240661821793</v>
      </c>
      <c r="BB19" s="81">
        <v>1.552748959311223E-2</v>
      </c>
      <c r="BC19" s="81">
        <v>6.1843685555493586</v>
      </c>
      <c r="BD19" s="81">
        <v>10.372649124970453</v>
      </c>
      <c r="BE19" s="81">
        <v>536.63078559877215</v>
      </c>
      <c r="BF19" s="81">
        <v>26.978984176952359</v>
      </c>
      <c r="BG19" s="81">
        <v>23.014965291648736</v>
      </c>
      <c r="BH19" s="81">
        <v>0.22143699325377592</v>
      </c>
      <c r="BI19" s="81">
        <v>38.047789099423305</v>
      </c>
      <c r="BJ19" s="81">
        <v>17.10570504521371</v>
      </c>
      <c r="BK19" s="81">
        <v>112.50086292425473</v>
      </c>
      <c r="BL19" s="81">
        <v>0.18616262215773163</v>
      </c>
      <c r="BM19" s="81">
        <v>4.9851136395197004</v>
      </c>
      <c r="BN19" s="81">
        <v>0</v>
      </c>
      <c r="BO19" s="81">
        <v>0</v>
      </c>
      <c r="BP19" s="129">
        <v>4840.1745120009518</v>
      </c>
      <c r="BQ19" s="81">
        <v>0</v>
      </c>
      <c r="BR19" s="81">
        <v>88.414925327455279</v>
      </c>
      <c r="BS19" s="129">
        <v>88.414925327455279</v>
      </c>
      <c r="BT19" s="81">
        <v>0</v>
      </c>
      <c r="BU19" s="81">
        <v>67.181345720036319</v>
      </c>
      <c r="BV19" s="129">
        <v>67.181345720036319</v>
      </c>
      <c r="BW19" s="81">
        <v>7.144105694574078</v>
      </c>
      <c r="BX19" s="129">
        <v>162.74037674206568</v>
      </c>
      <c r="BY19" s="130">
        <v>5002.9148887430174</v>
      </c>
      <c r="BZ19" s="107"/>
      <c r="CB19" s="87"/>
    </row>
    <row r="20" spans="1:80" ht="14.25" customHeight="1">
      <c r="A20" s="33" t="s">
        <v>444</v>
      </c>
      <c r="B20" s="21" t="s">
        <v>361</v>
      </c>
      <c r="C20" s="108" t="s">
        <v>128</v>
      </c>
      <c r="D20" s="81">
        <v>3882.7388267255506</v>
      </c>
      <c r="E20" s="81">
        <v>958.32587173438264</v>
      </c>
      <c r="F20" s="81">
        <v>2492.6202015397407</v>
      </c>
      <c r="G20" s="81">
        <v>19888.538603459598</v>
      </c>
      <c r="H20" s="81">
        <v>1247.7124477753614</v>
      </c>
      <c r="I20" s="81">
        <v>735.62807388999283</v>
      </c>
      <c r="J20" s="81">
        <v>228.08062362251292</v>
      </c>
      <c r="K20" s="81">
        <v>68.003046253119351</v>
      </c>
      <c r="L20" s="81">
        <v>33.015352825417295</v>
      </c>
      <c r="M20" s="81">
        <v>1297.5795979806217</v>
      </c>
      <c r="N20" s="81">
        <v>0</v>
      </c>
      <c r="O20" s="81">
        <v>49.59285415685509</v>
      </c>
      <c r="P20" s="81">
        <v>0</v>
      </c>
      <c r="Q20" s="81">
        <v>4778.7202906252069</v>
      </c>
      <c r="R20" s="81">
        <v>1310.8412897989676</v>
      </c>
      <c r="S20" s="81">
        <v>207.59222980264823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79.796396329798299</v>
      </c>
      <c r="Z20" s="81">
        <v>24.342808976486481</v>
      </c>
      <c r="AA20" s="81">
        <v>378.17252913824098</v>
      </c>
      <c r="AB20" s="81">
        <v>519.75357522568299</v>
      </c>
      <c r="AC20" s="81">
        <v>1276.8228943293891</v>
      </c>
      <c r="AD20" s="81">
        <v>18750.073274225484</v>
      </c>
      <c r="AE20" s="81">
        <v>1936.6861413353959</v>
      </c>
      <c r="AF20" s="81">
        <v>11000.24734202865</v>
      </c>
      <c r="AG20" s="81">
        <v>6474.678029409306</v>
      </c>
      <c r="AH20" s="81">
        <v>4018.3353729107989</v>
      </c>
      <c r="AI20" s="81">
        <v>1550.0738363820465</v>
      </c>
      <c r="AJ20" s="81">
        <v>4567.5533697139199</v>
      </c>
      <c r="AK20" s="81">
        <v>2526.8543900032168</v>
      </c>
      <c r="AL20" s="81">
        <v>313.13494836680155</v>
      </c>
      <c r="AM20" s="81">
        <v>3592.1609825101514</v>
      </c>
      <c r="AN20" s="81">
        <v>21.751288547341449</v>
      </c>
      <c r="AO20" s="81">
        <v>256.74716127463279</v>
      </c>
      <c r="AP20" s="81">
        <v>3774.0853906954699</v>
      </c>
      <c r="AQ20" s="81">
        <v>14.547905347774236</v>
      </c>
      <c r="AR20" s="81">
        <v>152.75897642681591</v>
      </c>
      <c r="AS20" s="81">
        <v>302.24037558031984</v>
      </c>
      <c r="AT20" s="81">
        <v>0</v>
      </c>
      <c r="AU20" s="81">
        <v>860.33860812419664</v>
      </c>
      <c r="AV20" s="81">
        <v>4627.734379643638</v>
      </c>
      <c r="AW20" s="81">
        <v>2873.8067979872471</v>
      </c>
      <c r="AX20" s="81">
        <v>59.377792751749325</v>
      </c>
      <c r="AY20" s="81">
        <v>792.44679317365342</v>
      </c>
      <c r="AZ20" s="81">
        <v>364.01194746760314</v>
      </c>
      <c r="BA20" s="81">
        <v>36.472677613570632</v>
      </c>
      <c r="BB20" s="81">
        <v>10.439313459488567</v>
      </c>
      <c r="BC20" s="81">
        <v>2453.4691785800419</v>
      </c>
      <c r="BD20" s="81">
        <v>3659.0519497544924</v>
      </c>
      <c r="BE20" s="81">
        <v>4884.8013196897637</v>
      </c>
      <c r="BF20" s="81">
        <v>1373.9367643899081</v>
      </c>
      <c r="BG20" s="81">
        <v>2394.8291687093342</v>
      </c>
      <c r="BH20" s="81">
        <v>87.646187991697147</v>
      </c>
      <c r="BI20" s="81">
        <v>47.683597117641376</v>
      </c>
      <c r="BJ20" s="81">
        <v>150.10898766884088</v>
      </c>
      <c r="BK20" s="81">
        <v>102.84001802792801</v>
      </c>
      <c r="BL20" s="81">
        <v>278.44806658681728</v>
      </c>
      <c r="BM20" s="81">
        <v>90.082665097480998</v>
      </c>
      <c r="BN20" s="81">
        <v>0.96488870993123887</v>
      </c>
      <c r="BO20" s="81">
        <v>0</v>
      </c>
      <c r="BP20" s="129">
        <v>123858.2974014927</v>
      </c>
      <c r="BQ20" s="81">
        <v>20604.957461146285</v>
      </c>
      <c r="BR20" s="81">
        <v>0</v>
      </c>
      <c r="BS20" s="129">
        <v>20604.957461146285</v>
      </c>
      <c r="BT20" s="81">
        <v>0</v>
      </c>
      <c r="BU20" s="81">
        <v>2715.7127106576936</v>
      </c>
      <c r="BV20" s="129">
        <v>2715.7127106576936</v>
      </c>
      <c r="BW20" s="81">
        <v>2620.0954834241043</v>
      </c>
      <c r="BX20" s="129">
        <v>25940.765655228082</v>
      </c>
      <c r="BY20" s="130">
        <v>149799.06305672077</v>
      </c>
      <c r="BZ20" s="107"/>
      <c r="CB20" s="87"/>
    </row>
    <row r="21" spans="1:80" ht="14.25" customHeight="1">
      <c r="A21" s="33" t="s">
        <v>445</v>
      </c>
      <c r="B21" s="21" t="s">
        <v>334</v>
      </c>
      <c r="C21" s="108" t="s">
        <v>129</v>
      </c>
      <c r="D21" s="81">
        <v>3450.5606377760146</v>
      </c>
      <c r="E21" s="81">
        <v>49.963501002862046</v>
      </c>
      <c r="F21" s="81">
        <v>5.6369421431691515</v>
      </c>
      <c r="G21" s="81">
        <v>4428.1380559276895</v>
      </c>
      <c r="H21" s="81">
        <v>3534.9316149240281</v>
      </c>
      <c r="I21" s="81">
        <v>1569.6782724384962</v>
      </c>
      <c r="J21" s="81">
        <v>216.03064930044866</v>
      </c>
      <c r="K21" s="81">
        <v>167.10376317250117</v>
      </c>
      <c r="L21" s="81">
        <v>305.33077471189574</v>
      </c>
      <c r="M21" s="81">
        <v>247.74247575011537</v>
      </c>
      <c r="N21" s="81">
        <v>0</v>
      </c>
      <c r="O21" s="81">
        <v>312.86680922986994</v>
      </c>
      <c r="P21" s="81">
        <v>0</v>
      </c>
      <c r="Q21" s="81">
        <v>1112.3625528288696</v>
      </c>
      <c r="R21" s="81">
        <v>151.21967861561069</v>
      </c>
      <c r="S21" s="81">
        <v>910.45495302916424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703.79655488513129</v>
      </c>
      <c r="Z21" s="81">
        <v>22.025721078744862</v>
      </c>
      <c r="AA21" s="81">
        <v>294.15800027471295</v>
      </c>
      <c r="AB21" s="81">
        <v>217.59692200593975</v>
      </c>
      <c r="AC21" s="81">
        <v>360.7797392941103</v>
      </c>
      <c r="AD21" s="81">
        <v>5890.2359705523322</v>
      </c>
      <c r="AE21" s="81">
        <v>46.327894965234265</v>
      </c>
      <c r="AF21" s="81">
        <v>157.55354587726438</v>
      </c>
      <c r="AG21" s="81">
        <v>347.67334420151258</v>
      </c>
      <c r="AH21" s="81">
        <v>496.75359289763912</v>
      </c>
      <c r="AI21" s="81">
        <v>6.3543032395135191</v>
      </c>
      <c r="AJ21" s="81">
        <v>4.1420535473294837</v>
      </c>
      <c r="AK21" s="81">
        <v>86.592323676617653</v>
      </c>
      <c r="AL21" s="81">
        <v>10.002775580422107</v>
      </c>
      <c r="AM21" s="81">
        <v>926.34782645000632</v>
      </c>
      <c r="AN21" s="81">
        <v>57.38661140461722</v>
      </c>
      <c r="AO21" s="81">
        <v>65.095036431385623</v>
      </c>
      <c r="AP21" s="81">
        <v>413.84157777832081</v>
      </c>
      <c r="AQ21" s="81">
        <v>54.582465833811405</v>
      </c>
      <c r="AR21" s="81">
        <v>35.486615065609804</v>
      </c>
      <c r="AS21" s="81">
        <v>129.89075111151877</v>
      </c>
      <c r="AT21" s="81">
        <v>0</v>
      </c>
      <c r="AU21" s="81">
        <v>91.433948220162108</v>
      </c>
      <c r="AV21" s="81">
        <v>153.57530597593393</v>
      </c>
      <c r="AW21" s="81">
        <v>475.33919283058742</v>
      </c>
      <c r="AX21" s="81">
        <v>8.1451141756780725</v>
      </c>
      <c r="AY21" s="81">
        <v>136.27998803695741</v>
      </c>
      <c r="AZ21" s="81">
        <v>159.83865742820367</v>
      </c>
      <c r="BA21" s="81">
        <v>40.194977980951336</v>
      </c>
      <c r="BB21" s="81">
        <v>0.27771986024443079</v>
      </c>
      <c r="BC21" s="81">
        <v>85.101627810473076</v>
      </c>
      <c r="BD21" s="81">
        <v>284.69266536210125</v>
      </c>
      <c r="BE21" s="81">
        <v>305.15509357181162</v>
      </c>
      <c r="BF21" s="81">
        <v>218.6244272883238</v>
      </c>
      <c r="BG21" s="81">
        <v>2628.0895774500086</v>
      </c>
      <c r="BH21" s="81">
        <v>101.63849403851869</v>
      </c>
      <c r="BI21" s="81">
        <v>34.355444250807778</v>
      </c>
      <c r="BJ21" s="81">
        <v>24.145281698458362</v>
      </c>
      <c r="BK21" s="81">
        <v>123.99521296406314</v>
      </c>
      <c r="BL21" s="81">
        <v>39.510154005862979</v>
      </c>
      <c r="BM21" s="81">
        <v>235.21299909584215</v>
      </c>
      <c r="BN21" s="81">
        <v>0.18381031947135221</v>
      </c>
      <c r="BO21" s="81">
        <v>0</v>
      </c>
      <c r="BP21" s="129">
        <v>31934.433999366971</v>
      </c>
      <c r="BQ21" s="81">
        <v>23674.728560542979</v>
      </c>
      <c r="BR21" s="81">
        <v>0</v>
      </c>
      <c r="BS21" s="129">
        <v>23674.728560542979</v>
      </c>
      <c r="BT21" s="81">
        <v>0</v>
      </c>
      <c r="BU21" s="81">
        <v>1635.734852691</v>
      </c>
      <c r="BV21" s="129">
        <v>1635.734852691</v>
      </c>
      <c r="BW21" s="81">
        <v>1095.2311626510791</v>
      </c>
      <c r="BX21" s="129">
        <v>26405.694575885056</v>
      </c>
      <c r="BY21" s="130">
        <v>58340.128575252027</v>
      </c>
      <c r="BZ21" s="107"/>
      <c r="CB21" s="87"/>
    </row>
    <row r="22" spans="1:80" ht="14.25" customHeight="1">
      <c r="A22" s="33" t="s">
        <v>446</v>
      </c>
      <c r="B22" s="21" t="s">
        <v>362</v>
      </c>
      <c r="C22" s="108" t="s">
        <v>130</v>
      </c>
      <c r="D22" s="81">
        <v>401.30832691266693</v>
      </c>
      <c r="E22" s="81">
        <v>1.4132737664694531E-2</v>
      </c>
      <c r="F22" s="81">
        <v>20.988622490609337</v>
      </c>
      <c r="G22" s="81">
        <v>74.189238121139411</v>
      </c>
      <c r="H22" s="81">
        <v>65.514284994828628</v>
      </c>
      <c r="I22" s="81">
        <v>0.62672532315445251</v>
      </c>
      <c r="J22" s="81">
        <v>7.0754704748845168E-2</v>
      </c>
      <c r="K22" s="81">
        <v>0.11040540674420361</v>
      </c>
      <c r="L22" s="81">
        <v>0.71927576426514406</v>
      </c>
      <c r="M22" s="81">
        <v>0.22299462809010953</v>
      </c>
      <c r="N22" s="81">
        <v>0</v>
      </c>
      <c r="O22" s="81">
        <v>247.58829422623126</v>
      </c>
      <c r="P22" s="81">
        <v>0.35692436191727661</v>
      </c>
      <c r="Q22" s="81">
        <v>1.0873423564679543</v>
      </c>
      <c r="R22" s="81">
        <v>0.61401686997346383</v>
      </c>
      <c r="S22" s="81">
        <v>0.65718248389585587</v>
      </c>
      <c r="T22" s="81">
        <v>3.7427192065826983E-3</v>
      </c>
      <c r="U22" s="81">
        <v>0</v>
      </c>
      <c r="V22" s="81">
        <v>0</v>
      </c>
      <c r="W22" s="81">
        <v>0</v>
      </c>
      <c r="X22" s="81">
        <v>0</v>
      </c>
      <c r="Y22" s="81">
        <v>0.18732600530846164</v>
      </c>
      <c r="Z22" s="81">
        <v>9.1061277652681669E-3</v>
      </c>
      <c r="AA22" s="81">
        <v>0.55644225337234166</v>
      </c>
      <c r="AB22" s="81">
        <v>8.227825600645307</v>
      </c>
      <c r="AC22" s="81">
        <v>48.86674996468949</v>
      </c>
      <c r="AD22" s="81">
        <v>10.600047454522375</v>
      </c>
      <c r="AE22" s="81">
        <v>0.16825862763723851</v>
      </c>
      <c r="AF22" s="81">
        <v>40.416781610929746</v>
      </c>
      <c r="AG22" s="81">
        <v>114.99265079576348</v>
      </c>
      <c r="AH22" s="81">
        <v>2.0556371015446424</v>
      </c>
      <c r="AI22" s="81">
        <v>3.6102109117885951E-2</v>
      </c>
      <c r="AJ22" s="81">
        <v>9.5835535935055616E-2</v>
      </c>
      <c r="AK22" s="81">
        <v>8.8476961593581844</v>
      </c>
      <c r="AL22" s="81">
        <v>0.81383268240740403</v>
      </c>
      <c r="AM22" s="81">
        <v>17.807967589076153</v>
      </c>
      <c r="AN22" s="81">
        <v>8.168319863153604</v>
      </c>
      <c r="AO22" s="81">
        <v>6.6542366677160256</v>
      </c>
      <c r="AP22" s="81">
        <v>123.91512765578506</v>
      </c>
      <c r="AQ22" s="81">
        <v>2.7232378322898494E-2</v>
      </c>
      <c r="AR22" s="81">
        <v>3.6455570771107118</v>
      </c>
      <c r="AS22" s="81">
        <v>1.0165179572458625</v>
      </c>
      <c r="AT22" s="81">
        <v>0</v>
      </c>
      <c r="AU22" s="81">
        <v>1.8058709898148384</v>
      </c>
      <c r="AV22" s="81">
        <v>8.1842791398578481</v>
      </c>
      <c r="AW22" s="81">
        <v>43.46564980057245</v>
      </c>
      <c r="AX22" s="81">
        <v>0.22244182253620096</v>
      </c>
      <c r="AY22" s="81">
        <v>11.808137156906941</v>
      </c>
      <c r="AZ22" s="81">
        <v>2.2073909029275196</v>
      </c>
      <c r="BA22" s="81">
        <v>5.2586216906487877</v>
      </c>
      <c r="BB22" s="81">
        <v>2.3193794418201633E-4</v>
      </c>
      <c r="BC22" s="81">
        <v>22.471281389127743</v>
      </c>
      <c r="BD22" s="81">
        <v>33.619305346784529</v>
      </c>
      <c r="BE22" s="81">
        <v>65.855737367139838</v>
      </c>
      <c r="BF22" s="81">
        <v>46.232837303542901</v>
      </c>
      <c r="BG22" s="81">
        <v>2047.2511247453845</v>
      </c>
      <c r="BH22" s="81">
        <v>21.544594300175792</v>
      </c>
      <c r="BI22" s="81">
        <v>1.3513174189192818</v>
      </c>
      <c r="BJ22" s="81">
        <v>6.0859755145807588</v>
      </c>
      <c r="BK22" s="81">
        <v>3.7937928992496288</v>
      </c>
      <c r="BL22" s="81">
        <v>2.9781703793442262</v>
      </c>
      <c r="BM22" s="81">
        <v>4.8340992663116307</v>
      </c>
      <c r="BN22" s="81">
        <v>7.2364284958459921E-4</v>
      </c>
      <c r="BO22" s="81">
        <v>0</v>
      </c>
      <c r="BP22" s="129">
        <v>3540.1530983336306</v>
      </c>
      <c r="BQ22" s="81">
        <v>21695.737737312076</v>
      </c>
      <c r="BR22" s="81">
        <v>0</v>
      </c>
      <c r="BS22" s="129">
        <v>21695.737737312076</v>
      </c>
      <c r="BT22" s="81">
        <v>0</v>
      </c>
      <c r="BU22" s="81">
        <v>1305.3356119980299</v>
      </c>
      <c r="BV22" s="129">
        <v>1305.3356119980299</v>
      </c>
      <c r="BW22" s="81">
        <v>157.9661845200886</v>
      </c>
      <c r="BX22" s="129">
        <v>23159.039533830197</v>
      </c>
      <c r="BY22" s="130">
        <v>26699.192632163828</v>
      </c>
      <c r="BZ22" s="107"/>
      <c r="CB22" s="87"/>
    </row>
    <row r="23" spans="1:80" ht="14.25" customHeight="1">
      <c r="A23" s="33" t="s">
        <v>447</v>
      </c>
      <c r="B23" s="21" t="s">
        <v>335</v>
      </c>
      <c r="C23" s="108" t="s">
        <v>131</v>
      </c>
      <c r="D23" s="81">
        <v>222.97213811285553</v>
      </c>
      <c r="E23" s="81">
        <v>40.487142509394374</v>
      </c>
      <c r="F23" s="81">
        <v>18.203920894933699</v>
      </c>
      <c r="G23" s="81">
        <v>769.14372883604472</v>
      </c>
      <c r="H23" s="81">
        <v>2570.8436455298624</v>
      </c>
      <c r="I23" s="81">
        <v>224.1371692636979</v>
      </c>
      <c r="J23" s="81">
        <v>119.94419874046207</v>
      </c>
      <c r="K23" s="81">
        <v>67.653998284906962</v>
      </c>
      <c r="L23" s="81">
        <v>47.31300680464355</v>
      </c>
      <c r="M23" s="81">
        <v>13.098689129738124</v>
      </c>
      <c r="N23" s="81">
        <v>0</v>
      </c>
      <c r="O23" s="81">
        <v>212.56951021452593</v>
      </c>
      <c r="P23" s="81">
        <v>1739.0326498971101</v>
      </c>
      <c r="Q23" s="81">
        <v>764.28851554849791</v>
      </c>
      <c r="R23" s="81">
        <v>137.15701297078101</v>
      </c>
      <c r="S23" s="81">
        <v>767.30451649938948</v>
      </c>
      <c r="T23" s="81">
        <v>0</v>
      </c>
      <c r="U23" s="81">
        <v>1.5211000475802412</v>
      </c>
      <c r="V23" s="81">
        <v>0</v>
      </c>
      <c r="W23" s="81">
        <v>0</v>
      </c>
      <c r="X23" s="81">
        <v>0</v>
      </c>
      <c r="Y23" s="81">
        <v>282.16519312251501</v>
      </c>
      <c r="Z23" s="81">
        <v>7.1985886592356492</v>
      </c>
      <c r="AA23" s="81">
        <v>393.86406061878739</v>
      </c>
      <c r="AB23" s="81">
        <v>152.4772951433431</v>
      </c>
      <c r="AC23" s="81">
        <v>613.35644949409811</v>
      </c>
      <c r="AD23" s="81">
        <v>5826.6463748674614</v>
      </c>
      <c r="AE23" s="81">
        <v>722.83854314554242</v>
      </c>
      <c r="AF23" s="81">
        <v>827.87579837877865</v>
      </c>
      <c r="AG23" s="81">
        <v>504.62621101266006</v>
      </c>
      <c r="AH23" s="81">
        <v>394.80482571639993</v>
      </c>
      <c r="AI23" s="81">
        <v>170.48261904300844</v>
      </c>
      <c r="AJ23" s="81">
        <v>3.4650729869562631</v>
      </c>
      <c r="AK23" s="81">
        <v>53.814622436214897</v>
      </c>
      <c r="AL23" s="81">
        <v>7.7203867637746866</v>
      </c>
      <c r="AM23" s="81">
        <v>186.40395584183437</v>
      </c>
      <c r="AN23" s="81">
        <v>6.9958730070233157</v>
      </c>
      <c r="AO23" s="81">
        <v>29.117816940531281</v>
      </c>
      <c r="AP23" s="81">
        <v>734.61914329406216</v>
      </c>
      <c r="AQ23" s="81">
        <v>12.608745262908977</v>
      </c>
      <c r="AR23" s="81">
        <v>123.86714304981899</v>
      </c>
      <c r="AS23" s="81">
        <v>31.481478012923326</v>
      </c>
      <c r="AT23" s="81">
        <v>0</v>
      </c>
      <c r="AU23" s="81">
        <v>20.572125207423532</v>
      </c>
      <c r="AV23" s="81">
        <v>80.332171937389958</v>
      </c>
      <c r="AW23" s="81">
        <v>201.53772160775952</v>
      </c>
      <c r="AX23" s="81">
        <v>14.825917235458713</v>
      </c>
      <c r="AY23" s="81">
        <v>293.17386196261538</v>
      </c>
      <c r="AZ23" s="81">
        <v>29.796010255490927</v>
      </c>
      <c r="BA23" s="81">
        <v>22.305847613580042</v>
      </c>
      <c r="BB23" s="81">
        <v>1.4450724889754742</v>
      </c>
      <c r="BC23" s="81">
        <v>16.560083574574431</v>
      </c>
      <c r="BD23" s="81">
        <v>234.37876295511796</v>
      </c>
      <c r="BE23" s="81">
        <v>109.08787318494184</v>
      </c>
      <c r="BF23" s="81">
        <v>84.270767258995093</v>
      </c>
      <c r="BG23" s="81">
        <v>111.16192670127218</v>
      </c>
      <c r="BH23" s="81">
        <v>1.5632009498934545</v>
      </c>
      <c r="BI23" s="81">
        <v>12.708796324471162</v>
      </c>
      <c r="BJ23" s="81">
        <v>11.059983113555109</v>
      </c>
      <c r="BK23" s="81">
        <v>43.768005698122487</v>
      </c>
      <c r="BL23" s="81">
        <v>24.062358754317117</v>
      </c>
      <c r="BM23" s="81">
        <v>20.191257703647675</v>
      </c>
      <c r="BN23" s="81">
        <v>3.3154899134985576</v>
      </c>
      <c r="BO23" s="81">
        <v>0</v>
      </c>
      <c r="BP23" s="129">
        <v>20138.218374523403</v>
      </c>
      <c r="BQ23" s="81">
        <v>5586.8439343827431</v>
      </c>
      <c r="BR23" s="81">
        <v>0</v>
      </c>
      <c r="BS23" s="129">
        <v>5586.8439343827431</v>
      </c>
      <c r="BT23" s="81">
        <v>302.60180305717205</v>
      </c>
      <c r="BU23" s="81">
        <v>826.41383972139033</v>
      </c>
      <c r="BV23" s="129">
        <v>1129.0156427785623</v>
      </c>
      <c r="BW23" s="81">
        <v>717.63018656822533</v>
      </c>
      <c r="BX23" s="129">
        <v>7433.4897637295308</v>
      </c>
      <c r="BY23" s="130">
        <v>27571.708138252936</v>
      </c>
      <c r="BZ23" s="107"/>
      <c r="CB23" s="87"/>
    </row>
    <row r="24" spans="1:80" ht="14.25" customHeight="1">
      <c r="A24" s="33" t="s">
        <v>448</v>
      </c>
      <c r="B24" s="21" t="s">
        <v>336</v>
      </c>
      <c r="C24" s="108" t="s">
        <v>132</v>
      </c>
      <c r="D24" s="81">
        <v>75.715625509278453</v>
      </c>
      <c r="E24" s="81">
        <v>5.2934494244799994</v>
      </c>
      <c r="F24" s="81">
        <v>40.757683167796223</v>
      </c>
      <c r="G24" s="81">
        <v>2102.1136389567328</v>
      </c>
      <c r="H24" s="81">
        <v>1211.2094237074332</v>
      </c>
      <c r="I24" s="81">
        <v>78.514080230590707</v>
      </c>
      <c r="J24" s="81">
        <v>79.117265169382307</v>
      </c>
      <c r="K24" s="81">
        <v>8.3927288287365212</v>
      </c>
      <c r="L24" s="81">
        <v>8.0662359318132477</v>
      </c>
      <c r="M24" s="81">
        <v>9.0626215274258701</v>
      </c>
      <c r="N24" s="81">
        <v>0</v>
      </c>
      <c r="O24" s="81">
        <v>133.43587224070063</v>
      </c>
      <c r="P24" s="81">
        <v>150.49605583877718</v>
      </c>
      <c r="Q24" s="81">
        <v>11171.40205783035</v>
      </c>
      <c r="R24" s="81">
        <v>904.12155893407964</v>
      </c>
      <c r="S24" s="81">
        <v>519.58107560307519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122.13015873968027</v>
      </c>
      <c r="Z24" s="81">
        <v>1.3287288544412315</v>
      </c>
      <c r="AA24" s="81">
        <v>59.075761518520899</v>
      </c>
      <c r="AB24" s="81">
        <v>21.087681605153648</v>
      </c>
      <c r="AC24" s="81">
        <v>109.653902760175</v>
      </c>
      <c r="AD24" s="81">
        <v>61178.159745453202</v>
      </c>
      <c r="AE24" s="81">
        <v>31.52618301025732</v>
      </c>
      <c r="AF24" s="81">
        <v>1444.8970536076906</v>
      </c>
      <c r="AG24" s="81">
        <v>3804.4191387324126</v>
      </c>
      <c r="AH24" s="81">
        <v>133.1693342597703</v>
      </c>
      <c r="AI24" s="81">
        <v>40.129537375824917</v>
      </c>
      <c r="AJ24" s="81">
        <v>2.9108209648231007</v>
      </c>
      <c r="AK24" s="81">
        <v>11.961800674969291</v>
      </c>
      <c r="AL24" s="81">
        <v>2.7181403985409731</v>
      </c>
      <c r="AM24" s="81">
        <v>533.45282143401664</v>
      </c>
      <c r="AN24" s="81">
        <v>2.2015621007340296</v>
      </c>
      <c r="AO24" s="81">
        <v>170.17634024098487</v>
      </c>
      <c r="AP24" s="81">
        <v>423.40375835359384</v>
      </c>
      <c r="AQ24" s="81">
        <v>5.4183513648278394</v>
      </c>
      <c r="AR24" s="81">
        <v>33.791695438010123</v>
      </c>
      <c r="AS24" s="81">
        <v>30.75171610599557</v>
      </c>
      <c r="AT24" s="81">
        <v>0</v>
      </c>
      <c r="AU24" s="81">
        <v>54.664789670053139</v>
      </c>
      <c r="AV24" s="81">
        <v>295.79851976773563</v>
      </c>
      <c r="AW24" s="81">
        <v>850.31712906575524</v>
      </c>
      <c r="AX24" s="81">
        <v>1.1951880088235316</v>
      </c>
      <c r="AY24" s="81">
        <v>38.85685190541551</v>
      </c>
      <c r="AZ24" s="81">
        <v>21.047929177207074</v>
      </c>
      <c r="BA24" s="81">
        <v>28.34845449018994</v>
      </c>
      <c r="BB24" s="81">
        <v>0.86023651453707806</v>
      </c>
      <c r="BC24" s="81">
        <v>42.898123690104129</v>
      </c>
      <c r="BD24" s="81">
        <v>130.47436572090183</v>
      </c>
      <c r="BE24" s="81">
        <v>53.605951106013791</v>
      </c>
      <c r="BF24" s="81">
        <v>38.645211407453949</v>
      </c>
      <c r="BG24" s="81">
        <v>43.28360669822024</v>
      </c>
      <c r="BH24" s="81">
        <v>0.44175657848596717</v>
      </c>
      <c r="BI24" s="81">
        <v>23.811010948868514</v>
      </c>
      <c r="BJ24" s="81">
        <v>8.0763344324363562</v>
      </c>
      <c r="BK24" s="81">
        <v>119.8023603754614</v>
      </c>
      <c r="BL24" s="81">
        <v>163.34075632841788</v>
      </c>
      <c r="BM24" s="81">
        <v>168.43348096748409</v>
      </c>
      <c r="BN24" s="81">
        <v>1.3082495816139721E-2</v>
      </c>
      <c r="BO24" s="81">
        <v>0</v>
      </c>
      <c r="BP24" s="129">
        <v>86743.558745243616</v>
      </c>
      <c r="BQ24" s="81">
        <v>1021.7599247054532</v>
      </c>
      <c r="BR24" s="81">
        <v>0</v>
      </c>
      <c r="BS24" s="129">
        <v>1021.7599247054532</v>
      </c>
      <c r="BT24" s="81">
        <v>25001.652286638924</v>
      </c>
      <c r="BU24" s="81">
        <v>-869.66105832348148</v>
      </c>
      <c r="BV24" s="129">
        <v>24131.991228315441</v>
      </c>
      <c r="BW24" s="81">
        <v>8118.760976649367</v>
      </c>
      <c r="BX24" s="129">
        <v>33272.512129670256</v>
      </c>
      <c r="BY24" s="130">
        <v>120016.07087491387</v>
      </c>
      <c r="BZ24" s="107"/>
      <c r="CB24" s="87"/>
    </row>
    <row r="25" spans="1:80" ht="14.25" customHeight="1">
      <c r="A25" s="33" t="s">
        <v>449</v>
      </c>
      <c r="B25" s="21" t="s">
        <v>363</v>
      </c>
      <c r="C25" s="108" t="s">
        <v>133</v>
      </c>
      <c r="D25" s="81">
        <v>20.611398973940332</v>
      </c>
      <c r="E25" s="81">
        <v>2.547472439596608</v>
      </c>
      <c r="F25" s="81">
        <v>3.6430470543408005</v>
      </c>
      <c r="G25" s="81">
        <v>5366.8312439396495</v>
      </c>
      <c r="H25" s="81">
        <v>195.78380280573873</v>
      </c>
      <c r="I25" s="81">
        <v>48.846375630840271</v>
      </c>
      <c r="J25" s="81">
        <v>22.178704628283903</v>
      </c>
      <c r="K25" s="81">
        <v>5.0368512199927888</v>
      </c>
      <c r="L25" s="81">
        <v>14.816352589485415</v>
      </c>
      <c r="M25" s="81">
        <v>31.235244330313794</v>
      </c>
      <c r="N25" s="81">
        <v>0</v>
      </c>
      <c r="O25" s="81">
        <v>51.810671804882027</v>
      </c>
      <c r="P25" s="81">
        <v>0</v>
      </c>
      <c r="Q25" s="81">
        <v>691.03508383506608</v>
      </c>
      <c r="R25" s="81">
        <v>656.81365519900942</v>
      </c>
      <c r="S25" s="81">
        <v>9642.3379897917148</v>
      </c>
      <c r="T25" s="81">
        <v>0</v>
      </c>
      <c r="U25" s="81">
        <v>0</v>
      </c>
      <c r="V25" s="81">
        <v>60.484570874813222</v>
      </c>
      <c r="W25" s="81">
        <v>0</v>
      </c>
      <c r="X25" s="81">
        <v>0</v>
      </c>
      <c r="Y25" s="81">
        <v>279.43599062075515</v>
      </c>
      <c r="Z25" s="81">
        <v>74.575716143311709</v>
      </c>
      <c r="AA25" s="81">
        <v>415.00408961792306</v>
      </c>
      <c r="AB25" s="81">
        <v>732.3018251647668</v>
      </c>
      <c r="AC25" s="81">
        <v>9316.836625235168</v>
      </c>
      <c r="AD25" s="81">
        <v>10269.313211187962</v>
      </c>
      <c r="AE25" s="81">
        <v>9.7667534301232664</v>
      </c>
      <c r="AF25" s="81">
        <v>296.87355525135342</v>
      </c>
      <c r="AG25" s="81">
        <v>606.42743361995679</v>
      </c>
      <c r="AH25" s="81">
        <v>105.93707873617552</v>
      </c>
      <c r="AI25" s="81">
        <v>1.9711653270229812</v>
      </c>
      <c r="AJ25" s="81">
        <v>0.6074848559216196</v>
      </c>
      <c r="AK25" s="81">
        <v>68.464965955774218</v>
      </c>
      <c r="AL25" s="81">
        <v>1.7202308873014256</v>
      </c>
      <c r="AM25" s="81">
        <v>134.12789762641142</v>
      </c>
      <c r="AN25" s="81">
        <v>1.6383706374191811</v>
      </c>
      <c r="AO25" s="81">
        <v>15.823138192977655</v>
      </c>
      <c r="AP25" s="81">
        <v>329.3347042618114</v>
      </c>
      <c r="AQ25" s="81">
        <v>2.5003016105676616</v>
      </c>
      <c r="AR25" s="81">
        <v>57.517775782179726</v>
      </c>
      <c r="AS25" s="81">
        <v>5.5522800365090994</v>
      </c>
      <c r="AT25" s="81">
        <v>0</v>
      </c>
      <c r="AU25" s="81">
        <v>15.088915587638621</v>
      </c>
      <c r="AV25" s="81">
        <v>811.40971447920742</v>
      </c>
      <c r="AW25" s="81">
        <v>458.62385025189667</v>
      </c>
      <c r="AX25" s="81">
        <v>1.7710104958817585</v>
      </c>
      <c r="AY25" s="81">
        <v>157.28550199991614</v>
      </c>
      <c r="AZ25" s="81">
        <v>24.340986329367485</v>
      </c>
      <c r="BA25" s="81">
        <v>23.472811721751661</v>
      </c>
      <c r="BB25" s="81">
        <v>4.2541787913622793E-2</v>
      </c>
      <c r="BC25" s="81">
        <v>2.158949305076348</v>
      </c>
      <c r="BD25" s="81">
        <v>204.16755572897137</v>
      </c>
      <c r="BE25" s="81">
        <v>37.20724598451406</v>
      </c>
      <c r="BF25" s="81">
        <v>19.832805853424489</v>
      </c>
      <c r="BG25" s="81">
        <v>41.22873855317485</v>
      </c>
      <c r="BH25" s="81">
        <v>1.4017390308260607</v>
      </c>
      <c r="BI25" s="81">
        <v>16.449684168452567</v>
      </c>
      <c r="BJ25" s="81">
        <v>4.1164622686404151</v>
      </c>
      <c r="BK25" s="81">
        <v>47.393732960483071</v>
      </c>
      <c r="BL25" s="81">
        <v>17.81435642377534</v>
      </c>
      <c r="BM25" s="81">
        <v>27.413819634437491</v>
      </c>
      <c r="BN25" s="81">
        <v>1.0505467401866442E-2</v>
      </c>
      <c r="BO25" s="81">
        <v>0</v>
      </c>
      <c r="BP25" s="129">
        <v>41450.973987331825</v>
      </c>
      <c r="BQ25" s="81">
        <v>160.05354168408007</v>
      </c>
      <c r="BR25" s="81">
        <v>0</v>
      </c>
      <c r="BS25" s="129">
        <v>160.05354168408007</v>
      </c>
      <c r="BT25" s="81">
        <v>6280.9453090531397</v>
      </c>
      <c r="BU25" s="81">
        <v>-114.5858108025061</v>
      </c>
      <c r="BV25" s="129">
        <v>6166.3594982506338</v>
      </c>
      <c r="BW25" s="81">
        <v>21351.743832887812</v>
      </c>
      <c r="BX25" s="129">
        <v>27678.156872822525</v>
      </c>
      <c r="BY25" s="130">
        <v>69129.130860154342</v>
      </c>
      <c r="BZ25" s="107"/>
      <c r="CB25" s="87"/>
    </row>
    <row r="26" spans="1:80" ht="14.25" customHeight="1">
      <c r="A26" s="33" t="s">
        <v>450</v>
      </c>
      <c r="B26" s="21" t="s">
        <v>337</v>
      </c>
      <c r="C26" s="108" t="s">
        <v>134</v>
      </c>
      <c r="D26" s="81">
        <v>642.90531443846226</v>
      </c>
      <c r="E26" s="81">
        <v>36.618892571738726</v>
      </c>
      <c r="F26" s="81">
        <v>3.6966922645455669</v>
      </c>
      <c r="G26" s="81">
        <v>1133.6240649028409</v>
      </c>
      <c r="H26" s="81">
        <v>1506.9311085531945</v>
      </c>
      <c r="I26" s="81">
        <v>540.87911973609607</v>
      </c>
      <c r="J26" s="81">
        <v>103.02156097945063</v>
      </c>
      <c r="K26" s="81">
        <v>6.2393515422542887</v>
      </c>
      <c r="L26" s="81">
        <v>12.52636870227265</v>
      </c>
      <c r="M26" s="81">
        <v>18.29056893333345</v>
      </c>
      <c r="N26" s="81">
        <v>0</v>
      </c>
      <c r="O26" s="81">
        <v>22.397508805628902</v>
      </c>
      <c r="P26" s="81">
        <v>320.83747264988807</v>
      </c>
      <c r="Q26" s="81">
        <v>183.43076917707577</v>
      </c>
      <c r="R26" s="81">
        <v>139.80874606311446</v>
      </c>
      <c r="S26" s="81">
        <v>1556.5900240124904</v>
      </c>
      <c r="T26" s="81">
        <v>0</v>
      </c>
      <c r="U26" s="81">
        <v>98.981136067619246</v>
      </c>
      <c r="V26" s="81">
        <v>0</v>
      </c>
      <c r="W26" s="81">
        <v>0</v>
      </c>
      <c r="X26" s="81">
        <v>0</v>
      </c>
      <c r="Y26" s="81">
        <v>350.59251886983145</v>
      </c>
      <c r="Z26" s="81">
        <v>413.42674172460403</v>
      </c>
      <c r="AA26" s="81">
        <v>143.28940410689836</v>
      </c>
      <c r="AB26" s="81">
        <v>128.29066628491671</v>
      </c>
      <c r="AC26" s="81">
        <v>79.858095335259307</v>
      </c>
      <c r="AD26" s="81">
        <v>8074.1101690487922</v>
      </c>
      <c r="AE26" s="81">
        <v>18.071893155385865</v>
      </c>
      <c r="AF26" s="81">
        <v>720.0496255406955</v>
      </c>
      <c r="AG26" s="81">
        <v>143.90870372583717</v>
      </c>
      <c r="AH26" s="81">
        <v>55.796686984586934</v>
      </c>
      <c r="AI26" s="81">
        <v>6.8918297456673496</v>
      </c>
      <c r="AJ26" s="81">
        <v>2.6207193124554311</v>
      </c>
      <c r="AK26" s="81">
        <v>71.674832566299074</v>
      </c>
      <c r="AL26" s="81">
        <v>20.514662433793429</v>
      </c>
      <c r="AM26" s="81">
        <v>128.94984478187644</v>
      </c>
      <c r="AN26" s="81">
        <v>4.4623460233527279</v>
      </c>
      <c r="AO26" s="81">
        <v>87.775971177964351</v>
      </c>
      <c r="AP26" s="81">
        <v>4672.4620141898267</v>
      </c>
      <c r="AQ26" s="81">
        <v>6.8089368781157678</v>
      </c>
      <c r="AR26" s="81">
        <v>38.955105285380036</v>
      </c>
      <c r="AS26" s="81">
        <v>28.358436986587549</v>
      </c>
      <c r="AT26" s="81">
        <v>0</v>
      </c>
      <c r="AU26" s="81">
        <v>18.266879771485552</v>
      </c>
      <c r="AV26" s="81">
        <v>64.253681914697111</v>
      </c>
      <c r="AW26" s="81">
        <v>112.3104838480112</v>
      </c>
      <c r="AX26" s="81">
        <v>1.71474426670045</v>
      </c>
      <c r="AY26" s="81">
        <v>39.643229800552376</v>
      </c>
      <c r="AZ26" s="81">
        <v>12.460414173326157</v>
      </c>
      <c r="BA26" s="81">
        <v>6.9286794228708128</v>
      </c>
      <c r="BB26" s="81">
        <v>0.27168948998286707</v>
      </c>
      <c r="BC26" s="81">
        <v>39.780720883685738</v>
      </c>
      <c r="BD26" s="81">
        <v>78.250436696713507</v>
      </c>
      <c r="BE26" s="81">
        <v>118.76742041085063</v>
      </c>
      <c r="BF26" s="81">
        <v>395.2429945651345</v>
      </c>
      <c r="BG26" s="81">
        <v>177.11850290966925</v>
      </c>
      <c r="BH26" s="81">
        <v>4.6380825450601497</v>
      </c>
      <c r="BI26" s="81">
        <v>12.466942967622362</v>
      </c>
      <c r="BJ26" s="81">
        <v>21.09961974756806</v>
      </c>
      <c r="BK26" s="81">
        <v>41.721995858167567</v>
      </c>
      <c r="BL26" s="81">
        <v>177.20709992444861</v>
      </c>
      <c r="BM26" s="81">
        <v>28.133973207391133</v>
      </c>
      <c r="BN26" s="81">
        <v>5.2813228953621005E-2</v>
      </c>
      <c r="BO26" s="81">
        <v>0</v>
      </c>
      <c r="BP26" s="129">
        <v>22873.978309191025</v>
      </c>
      <c r="BQ26" s="81">
        <v>6814.3646279292298</v>
      </c>
      <c r="BR26" s="81">
        <v>0</v>
      </c>
      <c r="BS26" s="129">
        <v>6814.3646279292298</v>
      </c>
      <c r="BT26" s="81">
        <v>7337.59919854707</v>
      </c>
      <c r="BU26" s="81">
        <v>-869.82696457745965</v>
      </c>
      <c r="BV26" s="129">
        <v>6467.7722339696102</v>
      </c>
      <c r="BW26" s="81">
        <v>773.56216146080419</v>
      </c>
      <c r="BX26" s="129">
        <v>14055.699023359644</v>
      </c>
      <c r="BY26" s="130">
        <v>36929.677332550666</v>
      </c>
      <c r="BZ26" s="107"/>
      <c r="CB26" s="87"/>
    </row>
    <row r="27" spans="1:80" ht="14.25" customHeight="1">
      <c r="A27" s="33" t="s">
        <v>451</v>
      </c>
      <c r="B27" s="21" t="s">
        <v>338</v>
      </c>
      <c r="C27" s="108" t="s">
        <v>135</v>
      </c>
      <c r="D27" s="81">
        <v>15.180813496195009</v>
      </c>
      <c r="E27" s="81">
        <v>0.31196393659611427</v>
      </c>
      <c r="F27" s="81">
        <v>0.16592517846071822</v>
      </c>
      <c r="G27" s="81">
        <v>150.29389261023232</v>
      </c>
      <c r="H27" s="81">
        <v>21.23905622703689</v>
      </c>
      <c r="I27" s="81">
        <v>7.8401701616268635</v>
      </c>
      <c r="J27" s="81">
        <v>2.8897816437190249</v>
      </c>
      <c r="K27" s="81">
        <v>0.58493917840541776</v>
      </c>
      <c r="L27" s="81">
        <v>8.084100890204498</v>
      </c>
      <c r="M27" s="81">
        <v>2.6886020222285545</v>
      </c>
      <c r="N27" s="81">
        <v>0</v>
      </c>
      <c r="O27" s="81">
        <v>3.4010387733869218</v>
      </c>
      <c r="P27" s="81">
        <v>0</v>
      </c>
      <c r="Q27" s="81">
        <v>25.131223296916449</v>
      </c>
      <c r="R27" s="81">
        <v>12.334201998276926</v>
      </c>
      <c r="S27" s="81">
        <v>14.830754183982782</v>
      </c>
      <c r="T27" s="81">
        <v>0</v>
      </c>
      <c r="U27" s="81">
        <v>0</v>
      </c>
      <c r="V27" s="81">
        <v>5.8256435205008161</v>
      </c>
      <c r="W27" s="81">
        <v>0</v>
      </c>
      <c r="X27" s="81">
        <v>0</v>
      </c>
      <c r="Y27" s="81">
        <v>7.053547234958585</v>
      </c>
      <c r="Z27" s="81">
        <v>1.0678704917763799</v>
      </c>
      <c r="AA27" s="81">
        <v>234.18814601841211</v>
      </c>
      <c r="AB27" s="81">
        <v>5.3986302881286559</v>
      </c>
      <c r="AC27" s="81">
        <v>1.7277022647356937</v>
      </c>
      <c r="AD27" s="81">
        <v>1438.5110731623361</v>
      </c>
      <c r="AE27" s="81">
        <v>15.524197919137734</v>
      </c>
      <c r="AF27" s="81">
        <v>54.519965622841966</v>
      </c>
      <c r="AG27" s="81">
        <v>328.56418725127014</v>
      </c>
      <c r="AH27" s="81">
        <v>27.37053116994089</v>
      </c>
      <c r="AI27" s="81">
        <v>2.1806827707949812</v>
      </c>
      <c r="AJ27" s="81">
        <v>3.7831562794919189</v>
      </c>
      <c r="AK27" s="81">
        <v>25.240954367528712</v>
      </c>
      <c r="AL27" s="81">
        <v>5.2355937385302553</v>
      </c>
      <c r="AM27" s="81">
        <v>22.800068859274603</v>
      </c>
      <c r="AN27" s="81">
        <v>51.651986716474987</v>
      </c>
      <c r="AO27" s="81">
        <v>267.50793911318169</v>
      </c>
      <c r="AP27" s="81">
        <v>1931.009899041097</v>
      </c>
      <c r="AQ27" s="81">
        <v>249.26705632386629</v>
      </c>
      <c r="AR27" s="81">
        <v>112.81548231847734</v>
      </c>
      <c r="AS27" s="81">
        <v>31.635760796135184</v>
      </c>
      <c r="AT27" s="81">
        <v>0</v>
      </c>
      <c r="AU27" s="81">
        <v>9.89925294563648</v>
      </c>
      <c r="AV27" s="81">
        <v>116.92424229991356</v>
      </c>
      <c r="AW27" s="81">
        <v>102.41724746875781</v>
      </c>
      <c r="AX27" s="81">
        <v>8.2194132136493856</v>
      </c>
      <c r="AY27" s="81">
        <v>8.2830711485659965</v>
      </c>
      <c r="AZ27" s="81">
        <v>15.602437961647851</v>
      </c>
      <c r="BA27" s="81">
        <v>3.6335455761887481</v>
      </c>
      <c r="BB27" s="81">
        <v>0.417489453055152</v>
      </c>
      <c r="BC27" s="81">
        <v>14.444604043657883</v>
      </c>
      <c r="BD27" s="81">
        <v>123.4392768535638</v>
      </c>
      <c r="BE27" s="81">
        <v>256.01442948533128</v>
      </c>
      <c r="BF27" s="81">
        <v>105.3390320383444</v>
      </c>
      <c r="BG27" s="81">
        <v>115.0668798939779</v>
      </c>
      <c r="BH27" s="81">
        <v>1.1208491574247519</v>
      </c>
      <c r="BI27" s="81">
        <v>23.917157744698802</v>
      </c>
      <c r="BJ27" s="81">
        <v>27.898205630956891</v>
      </c>
      <c r="BK27" s="81">
        <v>18.530925016538532</v>
      </c>
      <c r="BL27" s="81">
        <v>55.406150871381556</v>
      </c>
      <c r="BM27" s="81">
        <v>96.101923227104621</v>
      </c>
      <c r="BN27" s="81">
        <v>4.1427211608620125E-2</v>
      </c>
      <c r="BO27" s="81">
        <v>0</v>
      </c>
      <c r="BP27" s="129">
        <v>6190.5741001081615</v>
      </c>
      <c r="BQ27" s="81">
        <v>3697.4006821692146</v>
      </c>
      <c r="BR27" s="81">
        <v>0</v>
      </c>
      <c r="BS27" s="129">
        <v>3697.4006821692146</v>
      </c>
      <c r="BT27" s="81">
        <v>13209.142115468985</v>
      </c>
      <c r="BU27" s="81">
        <v>225.25595573400668</v>
      </c>
      <c r="BV27" s="129">
        <v>13434.398071202992</v>
      </c>
      <c r="BW27" s="81">
        <v>903.71761527211015</v>
      </c>
      <c r="BX27" s="129">
        <v>18035.516368644316</v>
      </c>
      <c r="BY27" s="130">
        <v>24226.090468752478</v>
      </c>
      <c r="BZ27" s="107"/>
      <c r="CB27" s="87"/>
    </row>
    <row r="28" spans="1:80" ht="14.25" customHeight="1">
      <c r="A28" s="33" t="s">
        <v>452</v>
      </c>
      <c r="B28" s="21" t="s">
        <v>339</v>
      </c>
      <c r="C28" s="108" t="s">
        <v>136</v>
      </c>
      <c r="D28" s="81">
        <v>146.97205761675133</v>
      </c>
      <c r="E28" s="81">
        <v>2.9637208811167248</v>
      </c>
      <c r="F28" s="81">
        <v>1.9296837059109238</v>
      </c>
      <c r="G28" s="81">
        <v>524.70286818163459</v>
      </c>
      <c r="H28" s="81">
        <v>148.32372510164581</v>
      </c>
      <c r="I28" s="81">
        <v>104.81308180405685</v>
      </c>
      <c r="J28" s="81">
        <v>11.955318355591876</v>
      </c>
      <c r="K28" s="81">
        <v>6.2937225432049555</v>
      </c>
      <c r="L28" s="81">
        <v>21.69701756843547</v>
      </c>
      <c r="M28" s="81">
        <v>38.515311719696307</v>
      </c>
      <c r="N28" s="81">
        <v>0</v>
      </c>
      <c r="O28" s="81">
        <v>2.6278521504964369</v>
      </c>
      <c r="P28" s="81">
        <v>0</v>
      </c>
      <c r="Q28" s="81">
        <v>259.98821814102706</v>
      </c>
      <c r="R28" s="81">
        <v>613.80169141263957</v>
      </c>
      <c r="S28" s="81">
        <v>152.41747155965697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25.799475464167141</v>
      </c>
      <c r="Z28" s="81">
        <v>5.0803502829846163</v>
      </c>
      <c r="AA28" s="81">
        <v>1219.7975808535123</v>
      </c>
      <c r="AB28" s="81">
        <v>15.828120214222853</v>
      </c>
      <c r="AC28" s="81">
        <v>50.303708007116924</v>
      </c>
      <c r="AD28" s="81">
        <v>4079.7870524020027</v>
      </c>
      <c r="AE28" s="81">
        <v>410.03147969500691</v>
      </c>
      <c r="AF28" s="81">
        <v>587.4381625189385</v>
      </c>
      <c r="AG28" s="81">
        <v>117.93673362634981</v>
      </c>
      <c r="AH28" s="81">
        <v>136.6392974617707</v>
      </c>
      <c r="AI28" s="81">
        <v>112.80915736986722</v>
      </c>
      <c r="AJ28" s="81">
        <v>2.2929330678502375</v>
      </c>
      <c r="AK28" s="81">
        <v>107.71732400405664</v>
      </c>
      <c r="AL28" s="81">
        <v>16.851165115538564</v>
      </c>
      <c r="AM28" s="81">
        <v>148.23069859317499</v>
      </c>
      <c r="AN28" s="81">
        <v>2.8925109053274274</v>
      </c>
      <c r="AO28" s="81">
        <v>241.83190708530017</v>
      </c>
      <c r="AP28" s="81">
        <v>2984.4566392130091</v>
      </c>
      <c r="AQ28" s="81">
        <v>153.59464484984213</v>
      </c>
      <c r="AR28" s="81">
        <v>75.716809433141577</v>
      </c>
      <c r="AS28" s="81">
        <v>47.34573643732756</v>
      </c>
      <c r="AT28" s="81">
        <v>0</v>
      </c>
      <c r="AU28" s="81">
        <v>54.44532299228436</v>
      </c>
      <c r="AV28" s="81">
        <v>118.44309761047482</v>
      </c>
      <c r="AW28" s="81">
        <v>417.2978047560423</v>
      </c>
      <c r="AX28" s="81">
        <v>12.333418995351151</v>
      </c>
      <c r="AY28" s="81">
        <v>48.19686958581142</v>
      </c>
      <c r="AZ28" s="81">
        <v>14.549432692657085</v>
      </c>
      <c r="BA28" s="81">
        <v>12.675645557245607</v>
      </c>
      <c r="BB28" s="81">
        <v>0.67142631635439232</v>
      </c>
      <c r="BC28" s="81">
        <v>84.452065525953543</v>
      </c>
      <c r="BD28" s="81">
        <v>228.60657211338599</v>
      </c>
      <c r="BE28" s="81">
        <v>94.696321865870871</v>
      </c>
      <c r="BF28" s="81">
        <v>27.014533861287259</v>
      </c>
      <c r="BG28" s="81">
        <v>36.971613377934915</v>
      </c>
      <c r="BH28" s="81">
        <v>0.64774089549202007</v>
      </c>
      <c r="BI28" s="81">
        <v>32.657249152330941</v>
      </c>
      <c r="BJ28" s="81">
        <v>12.127152674498713</v>
      </c>
      <c r="BK28" s="81">
        <v>67.207490664980853</v>
      </c>
      <c r="BL28" s="81">
        <v>35.111294772835564</v>
      </c>
      <c r="BM28" s="81">
        <v>77.669713636495644</v>
      </c>
      <c r="BN28" s="81">
        <v>4.1345850052560786</v>
      </c>
      <c r="BO28" s="81">
        <v>0</v>
      </c>
      <c r="BP28" s="129">
        <v>13959.292579394916</v>
      </c>
      <c r="BQ28" s="81">
        <v>12229.627694930758</v>
      </c>
      <c r="BR28" s="81">
        <v>0</v>
      </c>
      <c r="BS28" s="129">
        <v>12229.627694930758</v>
      </c>
      <c r="BT28" s="81">
        <v>3178.7409760104379</v>
      </c>
      <c r="BU28" s="81">
        <v>664.46070038301127</v>
      </c>
      <c r="BV28" s="129">
        <v>3843.2016763934489</v>
      </c>
      <c r="BW28" s="81">
        <v>1255.2202336537271</v>
      </c>
      <c r="BX28" s="129">
        <v>17328.049604977932</v>
      </c>
      <c r="BY28" s="130">
        <v>31287.34218437285</v>
      </c>
      <c r="BZ28" s="107"/>
      <c r="CB28" s="87"/>
    </row>
    <row r="29" spans="1:80" ht="14.25" customHeight="1">
      <c r="A29" s="33" t="s">
        <v>453</v>
      </c>
      <c r="B29" s="21" t="s">
        <v>340</v>
      </c>
      <c r="C29" s="108" t="s">
        <v>137</v>
      </c>
      <c r="D29" s="81">
        <v>101.33046905546776</v>
      </c>
      <c r="E29" s="81">
        <v>3.2628835535606857</v>
      </c>
      <c r="F29" s="81">
        <v>2.5402541496663331</v>
      </c>
      <c r="G29" s="81">
        <v>3553.5173822199704</v>
      </c>
      <c r="H29" s="81">
        <v>453.61093022582418</v>
      </c>
      <c r="I29" s="81">
        <v>288.1631687990477</v>
      </c>
      <c r="J29" s="81">
        <v>14.991527042512605</v>
      </c>
      <c r="K29" s="81">
        <v>9.9978841329061172</v>
      </c>
      <c r="L29" s="81">
        <v>35.789061054685703</v>
      </c>
      <c r="M29" s="81">
        <v>25.407899604014442</v>
      </c>
      <c r="N29" s="81">
        <v>0</v>
      </c>
      <c r="O29" s="81">
        <v>15.985494926442991</v>
      </c>
      <c r="P29" s="81">
        <v>0</v>
      </c>
      <c r="Q29" s="81">
        <v>528.81822422223058</v>
      </c>
      <c r="R29" s="81">
        <v>380.30395685857587</v>
      </c>
      <c r="S29" s="81">
        <v>112.40076983611117</v>
      </c>
      <c r="T29" s="81">
        <v>0.67920103266276122</v>
      </c>
      <c r="U29" s="81">
        <v>0</v>
      </c>
      <c r="V29" s="81">
        <v>0</v>
      </c>
      <c r="W29" s="81">
        <v>0</v>
      </c>
      <c r="X29" s="81">
        <v>0</v>
      </c>
      <c r="Y29" s="81">
        <v>47.707107153197683</v>
      </c>
      <c r="Z29" s="81">
        <v>21.717497539624826</v>
      </c>
      <c r="AA29" s="81">
        <v>958.33239260200389</v>
      </c>
      <c r="AB29" s="81">
        <v>29.238833537366943</v>
      </c>
      <c r="AC29" s="81">
        <v>45.370401503268965</v>
      </c>
      <c r="AD29" s="81">
        <v>2926.7442982133039</v>
      </c>
      <c r="AE29" s="81">
        <v>572.42524475245762</v>
      </c>
      <c r="AF29" s="81">
        <v>251.12619973999887</v>
      </c>
      <c r="AG29" s="81">
        <v>139.49371145090993</v>
      </c>
      <c r="AH29" s="81">
        <v>112.7012814757032</v>
      </c>
      <c r="AI29" s="81">
        <v>22.059684603922648</v>
      </c>
      <c r="AJ29" s="81">
        <v>2.979644243453301</v>
      </c>
      <c r="AK29" s="81">
        <v>97.820687893552858</v>
      </c>
      <c r="AL29" s="81">
        <v>5.637183576340389</v>
      </c>
      <c r="AM29" s="81">
        <v>149.24937068000037</v>
      </c>
      <c r="AN29" s="81">
        <v>12.99485253983406</v>
      </c>
      <c r="AO29" s="81">
        <v>22.429324431884957</v>
      </c>
      <c r="AP29" s="81">
        <v>130.71003626711862</v>
      </c>
      <c r="AQ29" s="81">
        <v>334.79831067325404</v>
      </c>
      <c r="AR29" s="81">
        <v>105.78861936661198</v>
      </c>
      <c r="AS29" s="81">
        <v>27.933514264314397</v>
      </c>
      <c r="AT29" s="81">
        <v>0</v>
      </c>
      <c r="AU29" s="81">
        <v>36.646264151001667</v>
      </c>
      <c r="AV29" s="81">
        <v>99.514192031699054</v>
      </c>
      <c r="AW29" s="81">
        <v>205.58036802931323</v>
      </c>
      <c r="AX29" s="81">
        <v>4.7924804771505842</v>
      </c>
      <c r="AY29" s="81">
        <v>36.549240634127322</v>
      </c>
      <c r="AZ29" s="81">
        <v>145.33028858877503</v>
      </c>
      <c r="BA29" s="81">
        <v>16.043421084834321</v>
      </c>
      <c r="BB29" s="81">
        <v>1.0792880274618117</v>
      </c>
      <c r="BC29" s="81">
        <v>17.036691961055435</v>
      </c>
      <c r="BD29" s="81">
        <v>141.49395900867199</v>
      </c>
      <c r="BE29" s="81">
        <v>136.95579825018069</v>
      </c>
      <c r="BF29" s="81">
        <v>52.913366876566243</v>
      </c>
      <c r="BG29" s="81">
        <v>75.736238685489994</v>
      </c>
      <c r="BH29" s="81">
        <v>1.7733494071499343</v>
      </c>
      <c r="BI29" s="81">
        <v>12.566422148554995</v>
      </c>
      <c r="BJ29" s="81">
        <v>8.2539892382136735</v>
      </c>
      <c r="BK29" s="81">
        <v>47.108829440664046</v>
      </c>
      <c r="BL29" s="81">
        <v>59.604159462615307</v>
      </c>
      <c r="BM29" s="81">
        <v>6.045907149098892</v>
      </c>
      <c r="BN29" s="81">
        <v>0.36249737618262795</v>
      </c>
      <c r="BO29" s="81">
        <v>0</v>
      </c>
      <c r="BP29" s="129">
        <v>12649.444055250608</v>
      </c>
      <c r="BQ29" s="81">
        <v>928.37323994479141</v>
      </c>
      <c r="BR29" s="81">
        <v>0</v>
      </c>
      <c r="BS29" s="129">
        <v>928.37323994479141</v>
      </c>
      <c r="BT29" s="81">
        <v>18940.634755402105</v>
      </c>
      <c r="BU29" s="81">
        <v>859.99054627057467</v>
      </c>
      <c r="BV29" s="129">
        <v>19800.625301672681</v>
      </c>
      <c r="BW29" s="81">
        <v>1398.5425426021613</v>
      </c>
      <c r="BX29" s="129">
        <v>22127.541084219632</v>
      </c>
      <c r="BY29" s="130">
        <v>34776.985139470242</v>
      </c>
      <c r="BZ29" s="107"/>
      <c r="CB29" s="87"/>
    </row>
    <row r="30" spans="1:80" ht="14.25" customHeight="1">
      <c r="A30" s="33" t="s">
        <v>454</v>
      </c>
      <c r="B30" s="21" t="s">
        <v>364</v>
      </c>
      <c r="C30" s="108" t="s">
        <v>138</v>
      </c>
      <c r="D30" s="81">
        <v>18.046337421219629</v>
      </c>
      <c r="E30" s="81">
        <v>1.4449061162808499</v>
      </c>
      <c r="F30" s="81">
        <v>0.61480587493829653</v>
      </c>
      <c r="G30" s="81">
        <v>256.99127508967013</v>
      </c>
      <c r="H30" s="81">
        <v>30.108750788426239</v>
      </c>
      <c r="I30" s="81">
        <v>13.398736632533335</v>
      </c>
      <c r="J30" s="81">
        <v>3.5925352475367189</v>
      </c>
      <c r="K30" s="81">
        <v>2.0206779064441371</v>
      </c>
      <c r="L30" s="81">
        <v>0.83770370116773984</v>
      </c>
      <c r="M30" s="81">
        <v>2.5753906305067851</v>
      </c>
      <c r="N30" s="81">
        <v>0</v>
      </c>
      <c r="O30" s="81">
        <v>0.16838187174288527</v>
      </c>
      <c r="P30" s="81">
        <v>0</v>
      </c>
      <c r="Q30" s="81">
        <v>50.179645784981332</v>
      </c>
      <c r="R30" s="81">
        <v>9.8231012448876331</v>
      </c>
      <c r="S30" s="81">
        <v>39.882916545064241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2.9180761209776596</v>
      </c>
      <c r="Z30" s="81">
        <v>2.419088700129099</v>
      </c>
      <c r="AA30" s="81">
        <v>31.303609704709849</v>
      </c>
      <c r="AB30" s="81">
        <v>3.2433626855949935</v>
      </c>
      <c r="AC30" s="81">
        <v>15.591774026866828</v>
      </c>
      <c r="AD30" s="81">
        <v>303.98025019758074</v>
      </c>
      <c r="AE30" s="81">
        <v>914.86902544065413</v>
      </c>
      <c r="AF30" s="81">
        <v>233.91251932417285</v>
      </c>
      <c r="AG30" s="81">
        <v>117.59593831327173</v>
      </c>
      <c r="AH30" s="81">
        <v>151.04474139503941</v>
      </c>
      <c r="AI30" s="81">
        <v>3.0930817504378965</v>
      </c>
      <c r="AJ30" s="81">
        <v>0.57667956986551883</v>
      </c>
      <c r="AK30" s="81">
        <v>18.34510856175606</v>
      </c>
      <c r="AL30" s="81">
        <v>4.3895839694537813</v>
      </c>
      <c r="AM30" s="81">
        <v>25.276563357373639</v>
      </c>
      <c r="AN30" s="81">
        <v>3.7443881616466452</v>
      </c>
      <c r="AO30" s="81">
        <v>4.9457786544990725</v>
      </c>
      <c r="AP30" s="81">
        <v>42.642717819865084</v>
      </c>
      <c r="AQ30" s="81">
        <v>2.7473980667443234</v>
      </c>
      <c r="AR30" s="81">
        <v>62.381797292765349</v>
      </c>
      <c r="AS30" s="81">
        <v>20.380844637747689</v>
      </c>
      <c r="AT30" s="81">
        <v>0</v>
      </c>
      <c r="AU30" s="81">
        <v>4.9355867134087887</v>
      </c>
      <c r="AV30" s="81">
        <v>115.73082369822502</v>
      </c>
      <c r="AW30" s="81">
        <v>22.429755718208895</v>
      </c>
      <c r="AX30" s="81">
        <v>1.9920756287430068</v>
      </c>
      <c r="AY30" s="81">
        <v>5.4045243437494657</v>
      </c>
      <c r="AZ30" s="81">
        <v>0.77165417257360969</v>
      </c>
      <c r="BA30" s="81">
        <v>31.139305036254516</v>
      </c>
      <c r="BB30" s="81">
        <v>0.44230576786914716</v>
      </c>
      <c r="BC30" s="81">
        <v>18.03176749840776</v>
      </c>
      <c r="BD30" s="81">
        <v>66.187757551336588</v>
      </c>
      <c r="BE30" s="81">
        <v>46.859582140709101</v>
      </c>
      <c r="BF30" s="81">
        <v>8.1016782951920447</v>
      </c>
      <c r="BG30" s="81">
        <v>9.5190919613335048</v>
      </c>
      <c r="BH30" s="81">
        <v>0.2775729257558544</v>
      </c>
      <c r="BI30" s="81">
        <v>4.6279979818455894</v>
      </c>
      <c r="BJ30" s="81">
        <v>0.2611271789466923</v>
      </c>
      <c r="BK30" s="81">
        <v>16.182103182680112</v>
      </c>
      <c r="BL30" s="81">
        <v>3.0167876183803433</v>
      </c>
      <c r="BM30" s="81">
        <v>2.8802267220798314</v>
      </c>
      <c r="BN30" s="81">
        <v>1.7393342552049815E-2</v>
      </c>
      <c r="BO30" s="81">
        <v>0</v>
      </c>
      <c r="BP30" s="129">
        <v>2753.8966100848033</v>
      </c>
      <c r="BQ30" s="81">
        <v>16501.104085325867</v>
      </c>
      <c r="BR30" s="81">
        <v>0</v>
      </c>
      <c r="BS30" s="129">
        <v>16501.104085325867</v>
      </c>
      <c r="BT30" s="81">
        <v>18436.858128462103</v>
      </c>
      <c r="BU30" s="81">
        <v>298.40987698544046</v>
      </c>
      <c r="BV30" s="129">
        <v>18735.268005447542</v>
      </c>
      <c r="BW30" s="81">
        <v>497.80795217891966</v>
      </c>
      <c r="BX30" s="129">
        <v>35734.180042952328</v>
      </c>
      <c r="BY30" s="130">
        <v>38488.076653037133</v>
      </c>
      <c r="BZ30" s="107"/>
      <c r="CB30" s="87"/>
    </row>
    <row r="31" spans="1:80" ht="14.25" customHeight="1">
      <c r="A31" s="33" t="s">
        <v>455</v>
      </c>
      <c r="B31" s="21" t="s">
        <v>341</v>
      </c>
      <c r="C31" s="108" t="s">
        <v>139</v>
      </c>
      <c r="D31" s="81">
        <v>27.730934704244625</v>
      </c>
      <c r="E31" s="81">
        <v>4.6900845611046798E-3</v>
      </c>
      <c r="F31" s="81">
        <v>1.9055780076638107</v>
      </c>
      <c r="G31" s="81">
        <v>12.175924605890568</v>
      </c>
      <c r="H31" s="81">
        <v>3.8765173810715776</v>
      </c>
      <c r="I31" s="81">
        <v>0.55280577152803068</v>
      </c>
      <c r="J31" s="81">
        <v>2.9993052832141466E-2</v>
      </c>
      <c r="K31" s="81">
        <v>1.4990047462029822E-2</v>
      </c>
      <c r="L31" s="81">
        <v>0.25603188936303289</v>
      </c>
      <c r="M31" s="81">
        <v>6.8775212497906107E-2</v>
      </c>
      <c r="N31" s="81">
        <v>0</v>
      </c>
      <c r="O31" s="81">
        <v>2.7586822522769018E-3</v>
      </c>
      <c r="P31" s="81">
        <v>0</v>
      </c>
      <c r="Q31" s="81">
        <v>0.61071919525594753</v>
      </c>
      <c r="R31" s="81">
        <v>0.36010289028439263</v>
      </c>
      <c r="S31" s="81">
        <v>2.192246923790762</v>
      </c>
      <c r="T31" s="81">
        <v>0.11207280578156095</v>
      </c>
      <c r="U31" s="81">
        <v>0</v>
      </c>
      <c r="V31" s="81">
        <v>0</v>
      </c>
      <c r="W31" s="81">
        <v>0</v>
      </c>
      <c r="X31" s="81">
        <v>0</v>
      </c>
      <c r="Y31" s="81">
        <v>2.6765813147784838</v>
      </c>
      <c r="Z31" s="81">
        <v>1.6765702959581848E-2</v>
      </c>
      <c r="AA31" s="81">
        <v>0.16783044764541452</v>
      </c>
      <c r="AB31" s="81">
        <v>0.53748845386105137</v>
      </c>
      <c r="AC31" s="81">
        <v>0.15436069012053152</v>
      </c>
      <c r="AD31" s="81">
        <v>24.492571990818053</v>
      </c>
      <c r="AE31" s="81">
        <v>45.275265659874478</v>
      </c>
      <c r="AF31" s="81">
        <v>13.086571307582666</v>
      </c>
      <c r="AG31" s="81">
        <v>16.03416783188322</v>
      </c>
      <c r="AH31" s="81">
        <v>0.97070268510365032</v>
      </c>
      <c r="AI31" s="81">
        <v>1.9261275551465427E-2</v>
      </c>
      <c r="AJ31" s="81">
        <v>249.87173379382449</v>
      </c>
      <c r="AK31" s="81">
        <v>9.6700365065142329</v>
      </c>
      <c r="AL31" s="81">
        <v>6.7701197141065761E-2</v>
      </c>
      <c r="AM31" s="81">
        <v>1.5627925916671823</v>
      </c>
      <c r="AN31" s="81">
        <v>0.27292245018029671</v>
      </c>
      <c r="AO31" s="81">
        <v>0.47648505090265719</v>
      </c>
      <c r="AP31" s="81">
        <v>0.35582856841972915</v>
      </c>
      <c r="AQ31" s="81">
        <v>0.11042462533894518</v>
      </c>
      <c r="AR31" s="81">
        <v>1.9529563502384848</v>
      </c>
      <c r="AS31" s="81">
        <v>0.24374727873231464</v>
      </c>
      <c r="AT31" s="81">
        <v>0</v>
      </c>
      <c r="AU31" s="81">
        <v>0.15398031020792788</v>
      </c>
      <c r="AV31" s="81">
        <v>1.0075557960353512</v>
      </c>
      <c r="AW31" s="81">
        <v>0.82666596481957144</v>
      </c>
      <c r="AX31" s="81">
        <v>2.0950546636646903E-3</v>
      </c>
      <c r="AY31" s="81">
        <v>0.1755901960377009</v>
      </c>
      <c r="AZ31" s="81">
        <v>6.6737235466095127E-2</v>
      </c>
      <c r="BA31" s="81">
        <v>0.20376420984201263</v>
      </c>
      <c r="BB31" s="81">
        <v>2.1171781307418348E-3</v>
      </c>
      <c r="BC31" s="81">
        <v>10.388573242769391</v>
      </c>
      <c r="BD31" s="81">
        <v>11.269824920958349</v>
      </c>
      <c r="BE31" s="81">
        <v>321.56079409275873</v>
      </c>
      <c r="BF31" s="81">
        <v>0.27604762376612019</v>
      </c>
      <c r="BG31" s="81">
        <v>0.35235192697648998</v>
      </c>
      <c r="BH31" s="81">
        <v>9.2784277991405407E-3</v>
      </c>
      <c r="BI31" s="81">
        <v>1.5996500505160873</v>
      </c>
      <c r="BJ31" s="81">
        <v>0.13898635110748431</v>
      </c>
      <c r="BK31" s="81">
        <v>0.76621337062121697</v>
      </c>
      <c r="BL31" s="81">
        <v>21.859798720962893</v>
      </c>
      <c r="BM31" s="81">
        <v>0.56062362787213138</v>
      </c>
      <c r="BN31" s="81">
        <v>1.2105110047319526E-4</v>
      </c>
      <c r="BO31" s="81">
        <v>0</v>
      </c>
      <c r="BP31" s="129">
        <v>789.13110638002934</v>
      </c>
      <c r="BQ31" s="81">
        <v>3153.2938396807285</v>
      </c>
      <c r="BR31" s="81">
        <v>0</v>
      </c>
      <c r="BS31" s="129">
        <v>3153.2938396807285</v>
      </c>
      <c r="BT31" s="81">
        <v>6623.9222369598392</v>
      </c>
      <c r="BU31" s="81">
        <v>27.911846768350859</v>
      </c>
      <c r="BV31" s="129">
        <v>6651.8340837281903</v>
      </c>
      <c r="BW31" s="81">
        <v>280.67720503214974</v>
      </c>
      <c r="BX31" s="129">
        <v>10085.805128441069</v>
      </c>
      <c r="BY31" s="130">
        <v>10874.936234821098</v>
      </c>
      <c r="BZ31" s="107"/>
      <c r="CB31" s="87"/>
    </row>
    <row r="32" spans="1:80" ht="14.25" customHeight="1">
      <c r="A32" s="33" t="s">
        <v>456</v>
      </c>
      <c r="B32" s="21" t="s">
        <v>342</v>
      </c>
      <c r="C32" s="108" t="s">
        <v>140</v>
      </c>
      <c r="D32" s="81">
        <v>2.8881454284029076</v>
      </c>
      <c r="E32" s="81">
        <v>3.6525646009142956</v>
      </c>
      <c r="F32" s="81">
        <v>6.0389386828150253E-2</v>
      </c>
      <c r="G32" s="81">
        <v>16.396306751911382</v>
      </c>
      <c r="H32" s="81">
        <v>26.771373547668304</v>
      </c>
      <c r="I32" s="81">
        <v>107.43447612740485</v>
      </c>
      <c r="J32" s="81">
        <v>17.492524136200679</v>
      </c>
      <c r="K32" s="81">
        <v>0.45702442130899806</v>
      </c>
      <c r="L32" s="81">
        <v>4.6420801671101266</v>
      </c>
      <c r="M32" s="81">
        <v>0.69780639463058858</v>
      </c>
      <c r="N32" s="81">
        <v>5.4924308912252372E-3</v>
      </c>
      <c r="O32" s="81">
        <v>2.2290036872972196</v>
      </c>
      <c r="P32" s="81">
        <v>0</v>
      </c>
      <c r="Q32" s="81">
        <v>24.654396857660025</v>
      </c>
      <c r="R32" s="81">
        <v>3.7501217232652819</v>
      </c>
      <c r="S32" s="81">
        <v>9.4442952529527098</v>
      </c>
      <c r="T32" s="81">
        <v>2.2279333794716035E-3</v>
      </c>
      <c r="U32" s="81">
        <v>0</v>
      </c>
      <c r="V32" s="81">
        <v>0</v>
      </c>
      <c r="W32" s="81">
        <v>0</v>
      </c>
      <c r="X32" s="81">
        <v>0</v>
      </c>
      <c r="Y32" s="81">
        <v>45.123445632143373</v>
      </c>
      <c r="Z32" s="81">
        <v>0.30166545286374946</v>
      </c>
      <c r="AA32" s="81">
        <v>166.52391219924459</v>
      </c>
      <c r="AB32" s="81">
        <v>3.6059596674967076</v>
      </c>
      <c r="AC32" s="81">
        <v>14.04549955470458</v>
      </c>
      <c r="AD32" s="81">
        <v>85.243379050860071</v>
      </c>
      <c r="AE32" s="81">
        <v>12.482184318924315</v>
      </c>
      <c r="AF32" s="81">
        <v>1073.6383110489223</v>
      </c>
      <c r="AG32" s="81">
        <v>8.431505896604115</v>
      </c>
      <c r="AH32" s="81">
        <v>15.633602121928046</v>
      </c>
      <c r="AI32" s="81">
        <v>0.13594697983978823</v>
      </c>
      <c r="AJ32" s="81">
        <v>0.35228942027867433</v>
      </c>
      <c r="AK32" s="81">
        <v>20.531648909163088</v>
      </c>
      <c r="AL32" s="81">
        <v>2.5516077358560785</v>
      </c>
      <c r="AM32" s="81">
        <v>35.602287014664377</v>
      </c>
      <c r="AN32" s="81">
        <v>0.6607936815860127</v>
      </c>
      <c r="AO32" s="81">
        <v>50.528365177843483</v>
      </c>
      <c r="AP32" s="81">
        <v>282.35193425921551</v>
      </c>
      <c r="AQ32" s="81">
        <v>5.082904640677909</v>
      </c>
      <c r="AR32" s="81">
        <v>25.764220750672582</v>
      </c>
      <c r="AS32" s="81">
        <v>3.9046779975745096</v>
      </c>
      <c r="AT32" s="81">
        <v>0</v>
      </c>
      <c r="AU32" s="81">
        <v>9.012341520335923</v>
      </c>
      <c r="AV32" s="81">
        <v>9.7321749619989006</v>
      </c>
      <c r="AW32" s="81">
        <v>15.161297127558836</v>
      </c>
      <c r="AX32" s="81">
        <v>0.35267571882206233</v>
      </c>
      <c r="AY32" s="81">
        <v>7.51802007049805</v>
      </c>
      <c r="AZ32" s="81">
        <v>12.786195389647258</v>
      </c>
      <c r="BA32" s="81">
        <v>1.2789054933063078</v>
      </c>
      <c r="BB32" s="81">
        <v>0.11989432648966425</v>
      </c>
      <c r="BC32" s="81">
        <v>2.0466820105843535</v>
      </c>
      <c r="BD32" s="81">
        <v>27.332198699557523</v>
      </c>
      <c r="BE32" s="81">
        <v>287.33733941189666</v>
      </c>
      <c r="BF32" s="81">
        <v>44.063924259472635</v>
      </c>
      <c r="BG32" s="81">
        <v>896.36163975277009</v>
      </c>
      <c r="BH32" s="81">
        <v>2.1415504056800585</v>
      </c>
      <c r="BI32" s="81">
        <v>4.6410426400472051</v>
      </c>
      <c r="BJ32" s="81">
        <v>1.8053564271149569</v>
      </c>
      <c r="BK32" s="81">
        <v>25.607125132898332</v>
      </c>
      <c r="BL32" s="81">
        <v>7.0149315977373234</v>
      </c>
      <c r="BM32" s="81">
        <v>9.2962461222506327</v>
      </c>
      <c r="BN32" s="81">
        <v>8.3667062700777087E-4</v>
      </c>
      <c r="BO32" s="81">
        <v>0</v>
      </c>
      <c r="BP32" s="129">
        <v>3436.6847480981842</v>
      </c>
      <c r="BQ32" s="81">
        <v>18924.599419743015</v>
      </c>
      <c r="BR32" s="81">
        <v>0</v>
      </c>
      <c r="BS32" s="129">
        <v>18924.599419743015</v>
      </c>
      <c r="BT32" s="81">
        <v>1437.6439971511591</v>
      </c>
      <c r="BU32" s="81">
        <v>306.01749913363614</v>
      </c>
      <c r="BV32" s="129">
        <v>1743.6614962847952</v>
      </c>
      <c r="BW32" s="81">
        <v>1507.1661640595257</v>
      </c>
      <c r="BX32" s="129">
        <v>22175.427080087338</v>
      </c>
      <c r="BY32" s="130">
        <v>25612.111828185523</v>
      </c>
      <c r="BZ32" s="107"/>
      <c r="CB32" s="87"/>
    </row>
    <row r="33" spans="1:80" ht="14.25" customHeight="1">
      <c r="A33" s="33" t="s">
        <v>457</v>
      </c>
      <c r="B33" s="21" t="s">
        <v>343</v>
      </c>
      <c r="C33" s="108" t="s">
        <v>141</v>
      </c>
      <c r="D33" s="81">
        <v>0</v>
      </c>
      <c r="E33" s="81">
        <v>21.943783895177699</v>
      </c>
      <c r="F33" s="81">
        <v>18.127198827214858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2.9413625823080691</v>
      </c>
      <c r="N33" s="81">
        <v>0</v>
      </c>
      <c r="O33" s="81">
        <v>3.8833919534631658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5.0118099838161356</v>
      </c>
      <c r="AC33" s="81">
        <v>7.2501390588120032</v>
      </c>
      <c r="AD33" s="81">
        <v>0</v>
      </c>
      <c r="AE33" s="81">
        <v>4.5864047793147806</v>
      </c>
      <c r="AF33" s="81">
        <v>261.60972238175475</v>
      </c>
      <c r="AG33" s="81">
        <v>193.01452218477942</v>
      </c>
      <c r="AH33" s="81">
        <v>0.45460388818757724</v>
      </c>
      <c r="AI33" s="81">
        <v>0.2295322701728969</v>
      </c>
      <c r="AJ33" s="81">
        <v>0</v>
      </c>
      <c r="AK33" s="81">
        <v>174.17502611075048</v>
      </c>
      <c r="AL33" s="81">
        <v>12.154385741837334</v>
      </c>
      <c r="AM33" s="81">
        <v>8.156232388716262</v>
      </c>
      <c r="AN33" s="81">
        <v>1.2245041123373579</v>
      </c>
      <c r="AO33" s="81">
        <v>3.3550900063114057</v>
      </c>
      <c r="AP33" s="81">
        <v>2144.0499529254889</v>
      </c>
      <c r="AQ33" s="81">
        <v>25.057499692212911</v>
      </c>
      <c r="AR33" s="81">
        <v>3.3834156426135378</v>
      </c>
      <c r="AS33" s="81">
        <v>1.2211010392810036</v>
      </c>
      <c r="AT33" s="81">
        <v>0</v>
      </c>
      <c r="AU33" s="81">
        <v>5.7105661951713378</v>
      </c>
      <c r="AV33" s="81">
        <v>26.018254205061702</v>
      </c>
      <c r="AW33" s="81">
        <v>134.96439198311333</v>
      </c>
      <c r="AX33" s="81">
        <v>0.3519464027521646</v>
      </c>
      <c r="AY33" s="81">
        <v>51.928047533391528</v>
      </c>
      <c r="AZ33" s="81">
        <v>8.4753622921363423</v>
      </c>
      <c r="BA33" s="81">
        <v>0.15315592890583818</v>
      </c>
      <c r="BB33" s="81">
        <v>1.5728272665582423E-4</v>
      </c>
      <c r="BC33" s="81">
        <v>93.008284011521994</v>
      </c>
      <c r="BD33" s="81">
        <v>235.93161626895929</v>
      </c>
      <c r="BE33" s="81">
        <v>46.717991916417468</v>
      </c>
      <c r="BF33" s="81">
        <v>57.496399923788594</v>
      </c>
      <c r="BG33" s="81">
        <v>38.460720799429602</v>
      </c>
      <c r="BH33" s="81">
        <v>0.94419597801035182</v>
      </c>
      <c r="BI33" s="81">
        <v>0.57382183208272941</v>
      </c>
      <c r="BJ33" s="81">
        <v>2.4770835070795472</v>
      </c>
      <c r="BK33" s="81">
        <v>0.26356023985092553</v>
      </c>
      <c r="BL33" s="81">
        <v>1.962787486354884</v>
      </c>
      <c r="BM33" s="81">
        <v>120.82658360364398</v>
      </c>
      <c r="BN33" s="81">
        <v>0</v>
      </c>
      <c r="BO33" s="81">
        <v>0</v>
      </c>
      <c r="BP33" s="129">
        <v>3718.0946068549483</v>
      </c>
      <c r="BQ33" s="81">
        <v>240.06243945443751</v>
      </c>
      <c r="BR33" s="81">
        <v>17.356162182551657</v>
      </c>
      <c r="BS33" s="129">
        <v>257.41860163698914</v>
      </c>
      <c r="BT33" s="81">
        <v>0</v>
      </c>
      <c r="BU33" s="81">
        <v>0</v>
      </c>
      <c r="BV33" s="129">
        <v>0</v>
      </c>
      <c r="BW33" s="81">
        <v>6.4076528360601515E-5</v>
      </c>
      <c r="BX33" s="129">
        <v>257.4186657135175</v>
      </c>
      <c r="BY33" s="130">
        <v>3975.5132725684657</v>
      </c>
      <c r="BZ33" s="107"/>
      <c r="CB33" s="87"/>
    </row>
    <row r="34" spans="1:80" ht="14.25" customHeight="1">
      <c r="A34" s="33" t="s">
        <v>458</v>
      </c>
      <c r="B34" s="21" t="s">
        <v>365</v>
      </c>
      <c r="C34" s="108" t="s">
        <v>53</v>
      </c>
      <c r="D34" s="81">
        <v>1253.2629817045186</v>
      </c>
      <c r="E34" s="81">
        <v>17.120475832623768</v>
      </c>
      <c r="F34" s="81">
        <v>40.66168554117948</v>
      </c>
      <c r="G34" s="81">
        <v>949.74617406706727</v>
      </c>
      <c r="H34" s="81">
        <v>717.52240192203192</v>
      </c>
      <c r="I34" s="81">
        <v>335.50356021737434</v>
      </c>
      <c r="J34" s="81">
        <v>49.538508478998551</v>
      </c>
      <c r="K34" s="81">
        <v>39.449524754418405</v>
      </c>
      <c r="L34" s="81">
        <v>45.991245989958834</v>
      </c>
      <c r="M34" s="81">
        <v>126.98641878523696</v>
      </c>
      <c r="N34" s="81">
        <v>42.736330587321653</v>
      </c>
      <c r="O34" s="81">
        <v>10.193610250806103</v>
      </c>
      <c r="P34" s="81">
        <v>69.779172270622482</v>
      </c>
      <c r="Q34" s="81">
        <v>463.39123324102991</v>
      </c>
      <c r="R34" s="81">
        <v>326.74521394378905</v>
      </c>
      <c r="S34" s="81">
        <v>294.10176367032858</v>
      </c>
      <c r="T34" s="81">
        <v>1.4801104239696607</v>
      </c>
      <c r="U34" s="81">
        <v>27.612083208020515</v>
      </c>
      <c r="V34" s="81">
        <v>7.6174851921819986</v>
      </c>
      <c r="W34" s="81">
        <v>0</v>
      </c>
      <c r="X34" s="81">
        <v>0</v>
      </c>
      <c r="Y34" s="81">
        <v>115.61312395959767</v>
      </c>
      <c r="Z34" s="81">
        <v>12.2244477154116</v>
      </c>
      <c r="AA34" s="81">
        <v>94.8505344400469</v>
      </c>
      <c r="AB34" s="81">
        <v>37.326201123610389</v>
      </c>
      <c r="AC34" s="81">
        <v>156.81418135800797</v>
      </c>
      <c r="AD34" s="81">
        <v>3170.0649577140789</v>
      </c>
      <c r="AE34" s="81">
        <v>86.040549085048355</v>
      </c>
      <c r="AF34" s="81">
        <v>1078.832870233799</v>
      </c>
      <c r="AG34" s="81">
        <v>462.92658236484192</v>
      </c>
      <c r="AH34" s="81">
        <v>799.12800509635736</v>
      </c>
      <c r="AI34" s="81">
        <v>42.8625600796274</v>
      </c>
      <c r="AJ34" s="81">
        <v>219.40647546731989</v>
      </c>
      <c r="AK34" s="81">
        <v>215.05489160525852</v>
      </c>
      <c r="AL34" s="81">
        <v>73.848770098192489</v>
      </c>
      <c r="AM34" s="81">
        <v>503.86094514222845</v>
      </c>
      <c r="AN34" s="81">
        <v>44.139196723338578</v>
      </c>
      <c r="AO34" s="81">
        <v>200.59910790252627</v>
      </c>
      <c r="AP34" s="81">
        <v>1071.8623424299085</v>
      </c>
      <c r="AQ34" s="81">
        <v>75.380962672456164</v>
      </c>
      <c r="AR34" s="81">
        <v>362.74433330409295</v>
      </c>
      <c r="AS34" s="81">
        <v>26.118899178686366</v>
      </c>
      <c r="AT34" s="81">
        <v>0</v>
      </c>
      <c r="AU34" s="81">
        <v>311.45615467398403</v>
      </c>
      <c r="AV34" s="81">
        <v>153.21354392374303</v>
      </c>
      <c r="AW34" s="81">
        <v>355.22737978527499</v>
      </c>
      <c r="AX34" s="81">
        <v>4.4394899914455284</v>
      </c>
      <c r="AY34" s="81">
        <v>120.05836203090334</v>
      </c>
      <c r="AZ34" s="81">
        <v>36.858591855346006</v>
      </c>
      <c r="BA34" s="81">
        <v>12.875206009959452</v>
      </c>
      <c r="BB34" s="81">
        <v>1.3947356282062993</v>
      </c>
      <c r="BC34" s="81">
        <v>134.52844201053426</v>
      </c>
      <c r="BD34" s="81">
        <v>407.20572213794293</v>
      </c>
      <c r="BE34" s="81">
        <v>1011.0245267997274</v>
      </c>
      <c r="BF34" s="81">
        <v>637.92116276550962</v>
      </c>
      <c r="BG34" s="81">
        <v>924.77758973666221</v>
      </c>
      <c r="BH34" s="81">
        <v>22.301722532816825</v>
      </c>
      <c r="BI34" s="81">
        <v>117.96170767800768</v>
      </c>
      <c r="BJ34" s="81">
        <v>20.013992801737626</v>
      </c>
      <c r="BK34" s="81">
        <v>342.9641252218492</v>
      </c>
      <c r="BL34" s="81">
        <v>18.738584995367955</v>
      </c>
      <c r="BM34" s="81">
        <v>45.012930161922093</v>
      </c>
      <c r="BN34" s="81">
        <v>0.46512560653887508</v>
      </c>
      <c r="BO34" s="81">
        <v>0</v>
      </c>
      <c r="BP34" s="129">
        <v>18347.579014123399</v>
      </c>
      <c r="BQ34" s="81">
        <v>31936.222840917872</v>
      </c>
      <c r="BR34" s="81">
        <v>77.060070306971411</v>
      </c>
      <c r="BS34" s="129">
        <v>32013.282911224844</v>
      </c>
      <c r="BT34" s="81">
        <v>0</v>
      </c>
      <c r="BU34" s="81">
        <v>0</v>
      </c>
      <c r="BV34" s="129">
        <v>0</v>
      </c>
      <c r="BW34" s="81">
        <v>3102.6442736183735</v>
      </c>
      <c r="BX34" s="129">
        <v>35115.927184843218</v>
      </c>
      <c r="BY34" s="130">
        <v>53463.506198966614</v>
      </c>
      <c r="BZ34" s="107"/>
      <c r="CB34" s="87"/>
    </row>
    <row r="35" spans="1:80" ht="14.25" customHeight="1">
      <c r="A35" s="33" t="s">
        <v>459</v>
      </c>
      <c r="B35" s="21" t="s">
        <v>344</v>
      </c>
      <c r="C35" s="108" t="s">
        <v>54</v>
      </c>
      <c r="D35" s="81">
        <v>300.9759485605112</v>
      </c>
      <c r="E35" s="81">
        <v>0</v>
      </c>
      <c r="F35" s="81">
        <v>23.802445830612324</v>
      </c>
      <c r="G35" s="81">
        <v>3.0368073742378621</v>
      </c>
      <c r="H35" s="81">
        <v>7.295667663578187</v>
      </c>
      <c r="I35" s="81">
        <v>20.384697064160239</v>
      </c>
      <c r="J35" s="81">
        <v>2.632920852691222</v>
      </c>
      <c r="K35" s="81">
        <v>2.2127720228973455E-2</v>
      </c>
      <c r="L35" s="81">
        <v>1.0695729805941303E-2</v>
      </c>
      <c r="M35" s="81">
        <v>0</v>
      </c>
      <c r="N35" s="81">
        <v>2.1867490421007378</v>
      </c>
      <c r="O35" s="81">
        <v>0</v>
      </c>
      <c r="P35" s="81">
        <v>2.1237240130960435</v>
      </c>
      <c r="Q35" s="81">
        <v>12.58855365426076</v>
      </c>
      <c r="R35" s="81">
        <v>0</v>
      </c>
      <c r="S35" s="81">
        <v>5.1879957380512272E-2</v>
      </c>
      <c r="T35" s="81">
        <v>0</v>
      </c>
      <c r="U35" s="81">
        <v>0</v>
      </c>
      <c r="V35" s="81">
        <v>0.44832110521758939</v>
      </c>
      <c r="W35" s="81">
        <v>0</v>
      </c>
      <c r="X35" s="81">
        <v>0</v>
      </c>
      <c r="Y35" s="81">
        <v>0.23115812879340322</v>
      </c>
      <c r="Z35" s="81">
        <v>2.8259669176094437</v>
      </c>
      <c r="AA35" s="81">
        <v>2.2307835856841018</v>
      </c>
      <c r="AB35" s="81">
        <v>151.46542718031969</v>
      </c>
      <c r="AC35" s="81">
        <v>1.7592255911268553</v>
      </c>
      <c r="AD35" s="81">
        <v>159.87400082751165</v>
      </c>
      <c r="AE35" s="81">
        <v>2.5274969662151601</v>
      </c>
      <c r="AF35" s="81">
        <v>68.946585284713706</v>
      </c>
      <c r="AG35" s="81">
        <v>12.303177923526194</v>
      </c>
      <c r="AH35" s="81">
        <v>22.933053977783889</v>
      </c>
      <c r="AI35" s="81">
        <v>0</v>
      </c>
      <c r="AJ35" s="81">
        <v>0</v>
      </c>
      <c r="AK35" s="81">
        <v>8.1329089859359076</v>
      </c>
      <c r="AL35" s="81">
        <v>1.2123782587901282</v>
      </c>
      <c r="AM35" s="81">
        <v>61.803913916897798</v>
      </c>
      <c r="AN35" s="81">
        <v>5.0866939565414042E-2</v>
      </c>
      <c r="AO35" s="81">
        <v>110.17464474668162</v>
      </c>
      <c r="AP35" s="81">
        <v>0.26072424595178306</v>
      </c>
      <c r="AQ35" s="81">
        <v>0.86236584822946749</v>
      </c>
      <c r="AR35" s="81">
        <v>7.5339428851446222</v>
      </c>
      <c r="AS35" s="81">
        <v>19.63307634550328</v>
      </c>
      <c r="AT35" s="81">
        <v>0</v>
      </c>
      <c r="AU35" s="81">
        <v>24.767684273915954</v>
      </c>
      <c r="AV35" s="81">
        <v>7.7269861956947317</v>
      </c>
      <c r="AW35" s="81">
        <v>20.005897419653319</v>
      </c>
      <c r="AX35" s="81">
        <v>8.456048486175681E-2</v>
      </c>
      <c r="AY35" s="81">
        <v>12.47650449901057</v>
      </c>
      <c r="AZ35" s="81">
        <v>0.90575311406796366</v>
      </c>
      <c r="BA35" s="81">
        <v>0.23758333031167728</v>
      </c>
      <c r="BB35" s="81">
        <v>0</v>
      </c>
      <c r="BC35" s="81">
        <v>15.826625984601728</v>
      </c>
      <c r="BD35" s="81">
        <v>32.142434917233793</v>
      </c>
      <c r="BE35" s="81">
        <v>56.442664750712872</v>
      </c>
      <c r="BF35" s="81">
        <v>161.36322917434569</v>
      </c>
      <c r="BG35" s="81">
        <v>260.64469127911639</v>
      </c>
      <c r="BH35" s="81">
        <v>6.3987274310038735</v>
      </c>
      <c r="BI35" s="81">
        <v>197.29069452865178</v>
      </c>
      <c r="BJ35" s="81">
        <v>48.881577641983135</v>
      </c>
      <c r="BK35" s="81">
        <v>827.76072303710737</v>
      </c>
      <c r="BL35" s="81">
        <v>0.14820473009003224</v>
      </c>
      <c r="BM35" s="81">
        <v>3.871718366575033</v>
      </c>
      <c r="BN35" s="81">
        <v>0</v>
      </c>
      <c r="BO35" s="81">
        <v>0</v>
      </c>
      <c r="BP35" s="129">
        <v>2687.2984982828034</v>
      </c>
      <c r="BQ35" s="81">
        <v>3136.7382063120986</v>
      </c>
      <c r="BR35" s="81">
        <v>442.44285856971453</v>
      </c>
      <c r="BS35" s="129">
        <v>3579.1810648818132</v>
      </c>
      <c r="BT35" s="81">
        <v>0</v>
      </c>
      <c r="BU35" s="81">
        <v>0</v>
      </c>
      <c r="BV35" s="129">
        <v>0</v>
      </c>
      <c r="BW35" s="81">
        <v>0</v>
      </c>
      <c r="BX35" s="129">
        <v>3579.1810648818132</v>
      </c>
      <c r="BY35" s="130">
        <v>6266.4795631646166</v>
      </c>
      <c r="BZ35" s="107"/>
      <c r="CB35" s="87"/>
    </row>
    <row r="36" spans="1:80" ht="14.25" customHeight="1">
      <c r="A36" s="33" t="s">
        <v>460</v>
      </c>
      <c r="B36" s="21" t="s">
        <v>366</v>
      </c>
      <c r="C36" s="108" t="s">
        <v>55</v>
      </c>
      <c r="D36" s="81">
        <v>0.29104658129885397</v>
      </c>
      <c r="E36" s="81">
        <v>6.8901471803469953E-3</v>
      </c>
      <c r="F36" s="81">
        <v>2.1985357495076154E-2</v>
      </c>
      <c r="G36" s="81">
        <v>745.70635195268414</v>
      </c>
      <c r="H36" s="81">
        <v>372.25223776935303</v>
      </c>
      <c r="I36" s="81">
        <v>626.42247450130196</v>
      </c>
      <c r="J36" s="81">
        <v>1.454008527586006</v>
      </c>
      <c r="K36" s="81">
        <v>0.32016349568513497</v>
      </c>
      <c r="L36" s="81">
        <v>1.8515210449442299</v>
      </c>
      <c r="M36" s="81">
        <v>9.9508159967655885E-2</v>
      </c>
      <c r="N36" s="81">
        <v>37.70530589304952</v>
      </c>
      <c r="O36" s="81">
        <v>7.4102266193947454E-3</v>
      </c>
      <c r="P36" s="81">
        <v>362.91174120136446</v>
      </c>
      <c r="Q36" s="81">
        <v>419.88388207162689</v>
      </c>
      <c r="R36" s="81">
        <v>7111.7400962455167</v>
      </c>
      <c r="S36" s="81">
        <v>4.7899614004282363</v>
      </c>
      <c r="T36" s="81">
        <v>0</v>
      </c>
      <c r="U36" s="81">
        <v>0</v>
      </c>
      <c r="V36" s="81">
        <v>2.6475747106044722E-2</v>
      </c>
      <c r="W36" s="81">
        <v>0</v>
      </c>
      <c r="X36" s="81">
        <v>0</v>
      </c>
      <c r="Y36" s="81">
        <v>37.424709618715902</v>
      </c>
      <c r="Z36" s="81">
        <v>19.218207309199805</v>
      </c>
      <c r="AA36" s="81">
        <v>2101.4446455551215</v>
      </c>
      <c r="AB36" s="81">
        <v>31.573746716108779</v>
      </c>
      <c r="AC36" s="81">
        <v>330.09529644879467</v>
      </c>
      <c r="AD36" s="81">
        <v>1545.0510989328723</v>
      </c>
      <c r="AE36" s="81">
        <v>426.25009620986248</v>
      </c>
      <c r="AF36" s="81">
        <v>1894.580578804165</v>
      </c>
      <c r="AG36" s="81">
        <v>43.001910971234025</v>
      </c>
      <c r="AH36" s="81">
        <v>1.4961346563091475</v>
      </c>
      <c r="AI36" s="81">
        <v>4.2097002509856186E-2</v>
      </c>
      <c r="AJ36" s="81">
        <v>0.2110667738349129</v>
      </c>
      <c r="AK36" s="81">
        <v>1.0230509598180726</v>
      </c>
      <c r="AL36" s="81">
        <v>36.779048523479609</v>
      </c>
      <c r="AM36" s="81">
        <v>305.70599353219404</v>
      </c>
      <c r="AN36" s="81">
        <v>4.6252063806065715</v>
      </c>
      <c r="AO36" s="81">
        <v>9.729928331589452</v>
      </c>
      <c r="AP36" s="81">
        <v>238.42692381330187</v>
      </c>
      <c r="AQ36" s="81">
        <v>6.8237895762839909E-2</v>
      </c>
      <c r="AR36" s="81">
        <v>11.701599403930917</v>
      </c>
      <c r="AS36" s="81">
        <v>0.20147071447699194</v>
      </c>
      <c r="AT36" s="81">
        <v>0</v>
      </c>
      <c r="AU36" s="81">
        <v>9.9135289725917897</v>
      </c>
      <c r="AV36" s="81">
        <v>1.1939996842946874</v>
      </c>
      <c r="AW36" s="81">
        <v>8.0660728139824549</v>
      </c>
      <c r="AX36" s="81">
        <v>1.8498170495648374E-2</v>
      </c>
      <c r="AY36" s="81">
        <v>1.0701924327544114</v>
      </c>
      <c r="AZ36" s="81">
        <v>0.44879932582217541</v>
      </c>
      <c r="BA36" s="81">
        <v>6.1480610324345195E-2</v>
      </c>
      <c r="BB36" s="81">
        <v>0.29238905413153266</v>
      </c>
      <c r="BC36" s="81">
        <v>0.94111457093877238</v>
      </c>
      <c r="BD36" s="81">
        <v>6.5704374730989343</v>
      </c>
      <c r="BE36" s="81">
        <v>443.74379387026079</v>
      </c>
      <c r="BF36" s="81">
        <v>42.500763360594554</v>
      </c>
      <c r="BG36" s="81">
        <v>443.7706644722436</v>
      </c>
      <c r="BH36" s="81">
        <v>15.118519969812363</v>
      </c>
      <c r="BI36" s="81">
        <v>6.9858538811107325</v>
      </c>
      <c r="BJ36" s="81">
        <v>1.4114508482255914</v>
      </c>
      <c r="BK36" s="81">
        <v>14.87300312485954</v>
      </c>
      <c r="BL36" s="81">
        <v>19.039572584273454</v>
      </c>
      <c r="BM36" s="81">
        <v>1.3002371002523081</v>
      </c>
      <c r="BN36" s="81">
        <v>7.1123438975716823E-5</v>
      </c>
      <c r="BO36" s="81">
        <v>0</v>
      </c>
      <c r="BP36" s="129">
        <v>17741.462552320601</v>
      </c>
      <c r="BQ36" s="81">
        <v>4720.7340230061209</v>
      </c>
      <c r="BR36" s="81">
        <v>235.65004098067971</v>
      </c>
      <c r="BS36" s="129">
        <v>4956.3840639868004</v>
      </c>
      <c r="BT36" s="81">
        <v>0</v>
      </c>
      <c r="BU36" s="81">
        <v>1.5025322924800175</v>
      </c>
      <c r="BV36" s="129">
        <v>1.5025322924800175</v>
      </c>
      <c r="BW36" s="81">
        <v>5276.9865625559578</v>
      </c>
      <c r="BX36" s="129">
        <v>10234.873158835237</v>
      </c>
      <c r="BY36" s="130">
        <v>27976.335711155836</v>
      </c>
      <c r="BZ36" s="107"/>
      <c r="CB36" s="87"/>
    </row>
    <row r="37" spans="1:80" ht="14.25" customHeight="1">
      <c r="A37" s="33" t="s">
        <v>461</v>
      </c>
      <c r="B37" s="21" t="s">
        <v>367</v>
      </c>
      <c r="C37" s="108" t="s">
        <v>56</v>
      </c>
      <c r="D37" s="81">
        <v>61.073507929220618</v>
      </c>
      <c r="E37" s="81">
        <v>0</v>
      </c>
      <c r="F37" s="81">
        <v>0.63089832455175932</v>
      </c>
      <c r="G37" s="81">
        <v>337.72432810962806</v>
      </c>
      <c r="H37" s="81">
        <v>31.661314110765691</v>
      </c>
      <c r="I37" s="81">
        <v>165.26750533822329</v>
      </c>
      <c r="J37" s="81">
        <v>2.5603208676440743</v>
      </c>
      <c r="K37" s="81">
        <v>1.2205464901914513</v>
      </c>
      <c r="L37" s="81">
        <v>1.3334385153365047</v>
      </c>
      <c r="M37" s="81">
        <v>0</v>
      </c>
      <c r="N37" s="81">
        <v>18.881110634544061</v>
      </c>
      <c r="O37" s="81">
        <v>0</v>
      </c>
      <c r="P37" s="81">
        <v>23.867712658145741</v>
      </c>
      <c r="Q37" s="81">
        <v>729.28117031219392</v>
      </c>
      <c r="R37" s="81">
        <v>2119.5147073865046</v>
      </c>
      <c r="S37" s="81">
        <v>3.4198363584638813</v>
      </c>
      <c r="T37" s="81">
        <v>0.56720912457227346</v>
      </c>
      <c r="U37" s="81">
        <v>57.517145941077125</v>
      </c>
      <c r="V37" s="81">
        <v>5.7021784919632745</v>
      </c>
      <c r="W37" s="81">
        <v>0</v>
      </c>
      <c r="X37" s="81">
        <v>0</v>
      </c>
      <c r="Y37" s="81">
        <v>14.24031266721801</v>
      </c>
      <c r="Z37" s="81">
        <v>0.29808357414590769</v>
      </c>
      <c r="AA37" s="81">
        <v>29.724659354096538</v>
      </c>
      <c r="AB37" s="81">
        <v>54.23629695609705</v>
      </c>
      <c r="AC37" s="81">
        <v>24.240548320618739</v>
      </c>
      <c r="AD37" s="81">
        <v>30246.585407021415</v>
      </c>
      <c r="AE37" s="81">
        <v>326.87169301682542</v>
      </c>
      <c r="AF37" s="81">
        <v>853.46636744682598</v>
      </c>
      <c r="AG37" s="81">
        <v>55.130346011426525</v>
      </c>
      <c r="AH37" s="81">
        <v>30.759630402154521</v>
      </c>
      <c r="AI37" s="81">
        <v>0</v>
      </c>
      <c r="AJ37" s="81">
        <v>8.7400879161808512E-2</v>
      </c>
      <c r="AK37" s="81">
        <v>610.41534493964491</v>
      </c>
      <c r="AL37" s="81">
        <v>28.661187262153646</v>
      </c>
      <c r="AM37" s="81">
        <v>77.736020728127073</v>
      </c>
      <c r="AN37" s="81">
        <v>1.0505592399384005</v>
      </c>
      <c r="AO37" s="81">
        <v>91.082048330443939</v>
      </c>
      <c r="AP37" s="81">
        <v>383.83711162443524</v>
      </c>
      <c r="AQ37" s="81">
        <v>529.63494649776931</v>
      </c>
      <c r="AR37" s="81">
        <v>1.0917000345509673</v>
      </c>
      <c r="AS37" s="81">
        <v>0.23256671572402279</v>
      </c>
      <c r="AT37" s="81">
        <v>0</v>
      </c>
      <c r="AU37" s="81">
        <v>9094.7575623983848</v>
      </c>
      <c r="AV37" s="81">
        <v>65.312885815501389</v>
      </c>
      <c r="AW37" s="81">
        <v>153.94056080086656</v>
      </c>
      <c r="AX37" s="81">
        <v>2.8063509899250332</v>
      </c>
      <c r="AY37" s="81">
        <v>270.07994499010169</v>
      </c>
      <c r="AZ37" s="81">
        <v>6.8170538883787035</v>
      </c>
      <c r="BA37" s="81">
        <v>2.5471591025151854</v>
      </c>
      <c r="BB37" s="81">
        <v>0</v>
      </c>
      <c r="BC37" s="81">
        <v>1083.3804605644161</v>
      </c>
      <c r="BD37" s="81">
        <v>187.99861028348215</v>
      </c>
      <c r="BE37" s="81">
        <v>472.91761477139977</v>
      </c>
      <c r="BF37" s="81">
        <v>376.86972070342057</v>
      </c>
      <c r="BG37" s="81">
        <v>654.26670295675081</v>
      </c>
      <c r="BH37" s="81">
        <v>16.061997191873143</v>
      </c>
      <c r="BI37" s="81">
        <v>177.78359192729729</v>
      </c>
      <c r="BJ37" s="81">
        <v>8.2716776091693305</v>
      </c>
      <c r="BK37" s="81">
        <v>12.341675110138814</v>
      </c>
      <c r="BL37" s="81">
        <v>31.725218111144024</v>
      </c>
      <c r="BM37" s="81">
        <v>9.5633062291355397</v>
      </c>
      <c r="BN37" s="81">
        <v>0</v>
      </c>
      <c r="BO37" s="81">
        <v>0</v>
      </c>
      <c r="BP37" s="129">
        <v>49547.047255059711</v>
      </c>
      <c r="BQ37" s="81">
        <v>11108.495147907252</v>
      </c>
      <c r="BR37" s="81">
        <v>2560.9518883035362</v>
      </c>
      <c r="BS37" s="129">
        <v>13669.447036210788</v>
      </c>
      <c r="BT37" s="81">
        <v>255294.99254916224</v>
      </c>
      <c r="BU37" s="81">
        <v>0</v>
      </c>
      <c r="BV37" s="129">
        <v>255294.99254916224</v>
      </c>
      <c r="BW37" s="81">
        <v>1660.004448836926</v>
      </c>
      <c r="BX37" s="129">
        <v>270624.44403420994</v>
      </c>
      <c r="BY37" s="130">
        <v>320171.49128926964</v>
      </c>
      <c r="BZ37" s="107"/>
      <c r="CB37" s="87"/>
    </row>
    <row r="38" spans="1:80" ht="14.25" customHeight="1">
      <c r="A38" s="33" t="s">
        <v>462</v>
      </c>
      <c r="B38" s="21" t="s">
        <v>345</v>
      </c>
      <c r="C38" s="108" t="s">
        <v>57</v>
      </c>
      <c r="D38" s="81">
        <v>87.64946740849409</v>
      </c>
      <c r="E38" s="81">
        <v>0</v>
      </c>
      <c r="F38" s="81">
        <v>0</v>
      </c>
      <c r="G38" s="81">
        <v>126.33448375219798</v>
      </c>
      <c r="H38" s="81">
        <v>57.033319675662469</v>
      </c>
      <c r="I38" s="81">
        <v>376.97135900480055</v>
      </c>
      <c r="J38" s="81">
        <v>5.8692253228345947</v>
      </c>
      <c r="K38" s="81">
        <v>8.8623278679433302</v>
      </c>
      <c r="L38" s="81">
        <v>2.1107280724513631</v>
      </c>
      <c r="M38" s="81">
        <v>0</v>
      </c>
      <c r="N38" s="81">
        <v>7.8996543340944152</v>
      </c>
      <c r="O38" s="81">
        <v>0</v>
      </c>
      <c r="P38" s="81">
        <v>194.06027284235552</v>
      </c>
      <c r="Q38" s="81">
        <v>65.522005804026691</v>
      </c>
      <c r="R38" s="81">
        <v>0.21161197295591508</v>
      </c>
      <c r="S38" s="81">
        <v>5.6104280303677339</v>
      </c>
      <c r="T38" s="81">
        <v>8.48338870371768E-2</v>
      </c>
      <c r="U38" s="81">
        <v>8.9217583034296926</v>
      </c>
      <c r="V38" s="81">
        <v>0</v>
      </c>
      <c r="W38" s="81">
        <v>0</v>
      </c>
      <c r="X38" s="81">
        <v>0</v>
      </c>
      <c r="Y38" s="81">
        <v>66.780556354004673</v>
      </c>
      <c r="Z38" s="81">
        <v>436.27993674779583</v>
      </c>
      <c r="AA38" s="81">
        <v>28.899467774939883</v>
      </c>
      <c r="AB38" s="81">
        <v>165.09751196281195</v>
      </c>
      <c r="AC38" s="81">
        <v>19.372265847512608</v>
      </c>
      <c r="AD38" s="81">
        <v>390.83636060614901</v>
      </c>
      <c r="AE38" s="81">
        <v>2500.7566322967009</v>
      </c>
      <c r="AF38" s="81">
        <v>6048.9563888367866</v>
      </c>
      <c r="AG38" s="81">
        <v>320.60976153749129</v>
      </c>
      <c r="AH38" s="81">
        <v>7.2955965194687513</v>
      </c>
      <c r="AI38" s="81">
        <v>3.9894843745638124</v>
      </c>
      <c r="AJ38" s="81">
        <v>2020.3993505640626</v>
      </c>
      <c r="AK38" s="81">
        <v>331.40732071221368</v>
      </c>
      <c r="AL38" s="81">
        <v>13.083886114994927</v>
      </c>
      <c r="AM38" s="81">
        <v>19.49440320992014</v>
      </c>
      <c r="AN38" s="81">
        <v>5.3419607830783784</v>
      </c>
      <c r="AO38" s="81">
        <v>0.11913859810585124</v>
      </c>
      <c r="AP38" s="81">
        <v>583.24661642383137</v>
      </c>
      <c r="AQ38" s="81">
        <v>0.9687957619695361</v>
      </c>
      <c r="AR38" s="81">
        <v>21.654928800123187</v>
      </c>
      <c r="AS38" s="81">
        <v>16.410567826503414</v>
      </c>
      <c r="AT38" s="81">
        <v>0</v>
      </c>
      <c r="AU38" s="81">
        <v>17.970075505422997</v>
      </c>
      <c r="AV38" s="81">
        <v>643.69149246024222</v>
      </c>
      <c r="AW38" s="81">
        <v>401.56341749879647</v>
      </c>
      <c r="AX38" s="81">
        <v>0.17349757846629166</v>
      </c>
      <c r="AY38" s="81">
        <v>25.59875717175667</v>
      </c>
      <c r="AZ38" s="81">
        <v>2.3576873744998035</v>
      </c>
      <c r="BA38" s="81">
        <v>52.315755576328719</v>
      </c>
      <c r="BB38" s="81">
        <v>0.16158430870040477</v>
      </c>
      <c r="BC38" s="81">
        <v>1050.7949008458504</v>
      </c>
      <c r="BD38" s="81">
        <v>420.87514814084653</v>
      </c>
      <c r="BE38" s="81">
        <v>194.23694082586235</v>
      </c>
      <c r="BF38" s="81">
        <v>61.533372542672602</v>
      </c>
      <c r="BG38" s="81">
        <v>202.80135203196508</v>
      </c>
      <c r="BH38" s="81">
        <v>4.9786955871737923</v>
      </c>
      <c r="BI38" s="81">
        <v>72.717943267057635</v>
      </c>
      <c r="BJ38" s="81">
        <v>3.7909876435517458E-2</v>
      </c>
      <c r="BK38" s="81">
        <v>9.6359192794373286E-2</v>
      </c>
      <c r="BL38" s="81">
        <v>6.4004988857324545E-3</v>
      </c>
      <c r="BM38" s="81">
        <v>42.608162396337292</v>
      </c>
      <c r="BN38" s="81">
        <v>0</v>
      </c>
      <c r="BO38" s="81">
        <v>0</v>
      </c>
      <c r="BP38" s="129">
        <v>17142.661860611774</v>
      </c>
      <c r="BQ38" s="81">
        <v>15033.106848211035</v>
      </c>
      <c r="BR38" s="81">
        <v>7.3751060640922326E-3</v>
      </c>
      <c r="BS38" s="129">
        <v>15033.114223317099</v>
      </c>
      <c r="BT38" s="81">
        <v>0</v>
      </c>
      <c r="BU38" s="81">
        <v>0</v>
      </c>
      <c r="BV38" s="129">
        <v>0</v>
      </c>
      <c r="BW38" s="81">
        <v>508.52556509687798</v>
      </c>
      <c r="BX38" s="129">
        <v>15541.639788413977</v>
      </c>
      <c r="BY38" s="130">
        <v>32684.301649025751</v>
      </c>
      <c r="BZ38" s="107"/>
      <c r="CB38" s="87"/>
    </row>
    <row r="39" spans="1:80" ht="14.25" customHeight="1">
      <c r="A39" s="33" t="s">
        <v>463</v>
      </c>
      <c r="B39" s="21" t="s">
        <v>368</v>
      </c>
      <c r="C39" s="108" t="s">
        <v>58</v>
      </c>
      <c r="D39" s="81">
        <v>0</v>
      </c>
      <c r="E39" s="81">
        <v>0</v>
      </c>
      <c r="F39" s="81">
        <v>0</v>
      </c>
      <c r="G39" s="81">
        <v>7.4622417717278999</v>
      </c>
      <c r="H39" s="81">
        <v>0.37546448981271618</v>
      </c>
      <c r="I39" s="81">
        <v>2.1754307118057405</v>
      </c>
      <c r="J39" s="81">
        <v>2.4680490409772809E-2</v>
      </c>
      <c r="K39" s="81">
        <v>1.3567937545247725E-3</v>
      </c>
      <c r="L39" s="81">
        <v>7.5039363657315478E-2</v>
      </c>
      <c r="M39" s="81">
        <v>0</v>
      </c>
      <c r="N39" s="81">
        <v>2.7498926933090244E-2</v>
      </c>
      <c r="O39" s="81">
        <v>0</v>
      </c>
      <c r="P39" s="81">
        <v>0.11058398385677508</v>
      </c>
      <c r="Q39" s="81">
        <v>4.6009225486829577E-2</v>
      </c>
      <c r="R39" s="81">
        <v>0</v>
      </c>
      <c r="S39" s="81">
        <v>0.14831264218319928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0.20574881536143569</v>
      </c>
      <c r="Z39" s="81">
        <v>0.19298543010595332</v>
      </c>
      <c r="AA39" s="81">
        <v>8.8574057763104536E-2</v>
      </c>
      <c r="AB39" s="81">
        <v>0</v>
      </c>
      <c r="AC39" s="81">
        <v>0.24385658834060531</v>
      </c>
      <c r="AD39" s="81">
        <v>37.567769080677593</v>
      </c>
      <c r="AE39" s="81">
        <v>0.68955763524248892</v>
      </c>
      <c r="AF39" s="81">
        <v>30.04703718418348</v>
      </c>
      <c r="AG39" s="81">
        <v>6.4659527897830369</v>
      </c>
      <c r="AH39" s="81">
        <v>2.3764854073528041</v>
      </c>
      <c r="AI39" s="81">
        <v>0</v>
      </c>
      <c r="AJ39" s="81">
        <v>3.3514680720002774</v>
      </c>
      <c r="AK39" s="81">
        <v>9.4058546253533848</v>
      </c>
      <c r="AL39" s="81">
        <v>0</v>
      </c>
      <c r="AM39" s="81">
        <v>0.72104166014404492</v>
      </c>
      <c r="AN39" s="81">
        <v>0.51557722080351964</v>
      </c>
      <c r="AO39" s="81">
        <v>8.2869282982529029</v>
      </c>
      <c r="AP39" s="81">
        <v>0.35715669515620235</v>
      </c>
      <c r="AQ39" s="81">
        <v>1.9009631473966673</v>
      </c>
      <c r="AR39" s="81">
        <v>13.032981523182821</v>
      </c>
      <c r="AS39" s="81">
        <v>3.1978991932850591</v>
      </c>
      <c r="AT39" s="81">
        <v>0</v>
      </c>
      <c r="AU39" s="81">
        <v>0.54687027398462662</v>
      </c>
      <c r="AV39" s="81">
        <v>1.4368524645709657</v>
      </c>
      <c r="AW39" s="81">
        <v>3.7201468056716571</v>
      </c>
      <c r="AX39" s="81">
        <v>1.54692710928053E-2</v>
      </c>
      <c r="AY39" s="81">
        <v>2.2824186817439345</v>
      </c>
      <c r="AZ39" s="81">
        <v>0.12241128282666096</v>
      </c>
      <c r="BA39" s="81">
        <v>1.7282261034093365E-3</v>
      </c>
      <c r="BB39" s="81">
        <v>0</v>
      </c>
      <c r="BC39" s="81">
        <v>19.040051113565735</v>
      </c>
      <c r="BD39" s="81">
        <v>3.0019782718775181</v>
      </c>
      <c r="BE39" s="81">
        <v>115.32374244802561</v>
      </c>
      <c r="BF39" s="81">
        <v>39.683061597259751</v>
      </c>
      <c r="BG39" s="81">
        <v>42.419952825979109</v>
      </c>
      <c r="BH39" s="81">
        <v>1.0413936091981015</v>
      </c>
      <c r="BI39" s="81">
        <v>14.565818207981193</v>
      </c>
      <c r="BJ39" s="81">
        <v>2.747050746377302</v>
      </c>
      <c r="BK39" s="81">
        <v>17.152056039016351</v>
      </c>
      <c r="BL39" s="81">
        <v>0.16500863559489462</v>
      </c>
      <c r="BM39" s="81">
        <v>2.8317073182242213E-2</v>
      </c>
      <c r="BN39" s="81">
        <v>0</v>
      </c>
      <c r="BO39" s="81">
        <v>0</v>
      </c>
      <c r="BP39" s="129">
        <v>392.38878339806507</v>
      </c>
      <c r="BQ39" s="81">
        <v>0</v>
      </c>
      <c r="BR39" s="81">
        <v>4.340987267002915</v>
      </c>
      <c r="BS39" s="129">
        <v>4.340987267002915</v>
      </c>
      <c r="BT39" s="81">
        <v>0</v>
      </c>
      <c r="BU39" s="81">
        <v>0</v>
      </c>
      <c r="BV39" s="129">
        <v>0</v>
      </c>
      <c r="BW39" s="81">
        <v>711.93538429384716</v>
      </c>
      <c r="BX39" s="129">
        <v>716.27637156085007</v>
      </c>
      <c r="BY39" s="130">
        <v>1108.6651549589151</v>
      </c>
      <c r="BZ39" s="107"/>
      <c r="CB39" s="87"/>
    </row>
    <row r="40" spans="1:80" ht="14.25" customHeight="1">
      <c r="A40" s="33" t="s">
        <v>464</v>
      </c>
      <c r="B40" s="21" t="s">
        <v>369</v>
      </c>
      <c r="C40" s="108" t="s">
        <v>59</v>
      </c>
      <c r="D40" s="81">
        <v>0</v>
      </c>
      <c r="E40" s="81">
        <v>0</v>
      </c>
      <c r="F40" s="81">
        <v>0.55516731032692046</v>
      </c>
      <c r="G40" s="81">
        <v>25.974729378649581</v>
      </c>
      <c r="H40" s="81">
        <v>68.827304578009517</v>
      </c>
      <c r="I40" s="81">
        <v>26.716343379602669</v>
      </c>
      <c r="J40" s="81">
        <v>1.4100368937114633</v>
      </c>
      <c r="K40" s="81">
        <v>1.3194141340347703</v>
      </c>
      <c r="L40" s="81">
        <v>0.12581696529020542</v>
      </c>
      <c r="M40" s="81">
        <v>5.0022316390153469E-2</v>
      </c>
      <c r="N40" s="81">
        <v>1.773969373154382</v>
      </c>
      <c r="O40" s="81">
        <v>0.1436024559475472</v>
      </c>
      <c r="P40" s="81">
        <v>10.16592551523018</v>
      </c>
      <c r="Q40" s="81">
        <v>4.4563152289952601</v>
      </c>
      <c r="R40" s="81">
        <v>0.11232482562556406</v>
      </c>
      <c r="S40" s="81">
        <v>1.2048465117190934</v>
      </c>
      <c r="T40" s="81">
        <v>3.2313424964960605E-2</v>
      </c>
      <c r="U40" s="81">
        <v>19.401112713176982</v>
      </c>
      <c r="V40" s="81">
        <v>0.92001547013428797</v>
      </c>
      <c r="W40" s="81">
        <v>0</v>
      </c>
      <c r="X40" s="81">
        <v>0</v>
      </c>
      <c r="Y40" s="81">
        <v>8.4706544426172208</v>
      </c>
      <c r="Z40" s="81">
        <v>3.6467374116449212</v>
      </c>
      <c r="AA40" s="81">
        <v>1.2602874977255496</v>
      </c>
      <c r="AB40" s="81">
        <v>6.5717788489914533</v>
      </c>
      <c r="AC40" s="81">
        <v>0.18141215085962537</v>
      </c>
      <c r="AD40" s="81">
        <v>159.4748429294676</v>
      </c>
      <c r="AE40" s="81">
        <v>104.62027940691047</v>
      </c>
      <c r="AF40" s="81">
        <v>71.370462032542491</v>
      </c>
      <c r="AG40" s="81">
        <v>4.87075196041841</v>
      </c>
      <c r="AH40" s="81">
        <v>2.1771812154858514</v>
      </c>
      <c r="AI40" s="81">
        <v>2.0141881303188742E-2</v>
      </c>
      <c r="AJ40" s="81">
        <v>2.0847248412586215</v>
      </c>
      <c r="AK40" s="81">
        <v>25.438040278514162</v>
      </c>
      <c r="AL40" s="81">
        <v>3.3893930485523924</v>
      </c>
      <c r="AM40" s="81">
        <v>2.8982513753127153</v>
      </c>
      <c r="AN40" s="81">
        <v>0.38468680079214629</v>
      </c>
      <c r="AO40" s="81">
        <v>5.217804647751322</v>
      </c>
      <c r="AP40" s="81">
        <v>51.318243630091295</v>
      </c>
      <c r="AQ40" s="81">
        <v>8.8352828279387747</v>
      </c>
      <c r="AR40" s="81">
        <v>24.195649222225494</v>
      </c>
      <c r="AS40" s="81">
        <v>10.048153199545874</v>
      </c>
      <c r="AT40" s="81">
        <v>0</v>
      </c>
      <c r="AU40" s="81">
        <v>1.8855555574254657</v>
      </c>
      <c r="AV40" s="81">
        <v>2.7978456732922079</v>
      </c>
      <c r="AW40" s="81">
        <v>8.9127729627072547</v>
      </c>
      <c r="AX40" s="81">
        <v>1.3086256606070568E-2</v>
      </c>
      <c r="AY40" s="81">
        <v>1.9308160269866912</v>
      </c>
      <c r="AZ40" s="81">
        <v>0.2119268417279879</v>
      </c>
      <c r="BA40" s="81">
        <v>3.9505244995488853E-3</v>
      </c>
      <c r="BB40" s="81">
        <v>8.1707644347523839E-3</v>
      </c>
      <c r="BC40" s="81">
        <v>48.493387028153251</v>
      </c>
      <c r="BD40" s="81">
        <v>38.200959567411729</v>
      </c>
      <c r="BE40" s="81">
        <v>112.50124088888471</v>
      </c>
      <c r="BF40" s="81">
        <v>38.385207308932436</v>
      </c>
      <c r="BG40" s="81">
        <v>99.122713241617234</v>
      </c>
      <c r="BH40" s="81">
        <v>2.4334246791754475</v>
      </c>
      <c r="BI40" s="81">
        <v>9.0571556517194054</v>
      </c>
      <c r="BJ40" s="81">
        <v>2.2786770551054936</v>
      </c>
      <c r="BK40" s="81">
        <v>9.5959670210726511</v>
      </c>
      <c r="BL40" s="81">
        <v>0.14401360158176676</v>
      </c>
      <c r="BM40" s="81">
        <v>2.4174463352148096E-2</v>
      </c>
      <c r="BN40" s="81">
        <v>0</v>
      </c>
      <c r="BO40" s="81">
        <v>0</v>
      </c>
      <c r="BP40" s="129">
        <v>1035.665065239599</v>
      </c>
      <c r="BQ40" s="81">
        <v>0</v>
      </c>
      <c r="BR40" s="81">
        <v>1.188965762063787</v>
      </c>
      <c r="BS40" s="129">
        <v>1.188965762063787</v>
      </c>
      <c r="BT40" s="81">
        <v>0</v>
      </c>
      <c r="BU40" s="81">
        <v>0</v>
      </c>
      <c r="BV40" s="129">
        <v>0</v>
      </c>
      <c r="BW40" s="81">
        <v>11846.280359473421</v>
      </c>
      <c r="BX40" s="129">
        <v>11847.469325235485</v>
      </c>
      <c r="BY40" s="130">
        <v>12883.134390475083</v>
      </c>
      <c r="BZ40" s="107"/>
      <c r="CB40" s="87"/>
    </row>
    <row r="41" spans="1:80" ht="14.25" customHeight="1">
      <c r="A41" s="33" t="s">
        <v>465</v>
      </c>
      <c r="B41" s="21" t="s">
        <v>370</v>
      </c>
      <c r="C41" s="108" t="s">
        <v>60</v>
      </c>
      <c r="D41" s="81">
        <v>979.2769599627203</v>
      </c>
      <c r="E41" s="81">
        <v>82.689617766602268</v>
      </c>
      <c r="F41" s="81">
        <v>60.029446067165438</v>
      </c>
      <c r="G41" s="81">
        <v>3310.1876832614853</v>
      </c>
      <c r="H41" s="81">
        <v>118.3894175380068</v>
      </c>
      <c r="I41" s="81">
        <v>1067.0259391192012</v>
      </c>
      <c r="J41" s="81">
        <v>32.996788327661285</v>
      </c>
      <c r="K41" s="81">
        <v>16.204023696394085</v>
      </c>
      <c r="L41" s="81">
        <v>6.0121051674705273</v>
      </c>
      <c r="M41" s="81">
        <v>0.51380944254302807</v>
      </c>
      <c r="N41" s="81">
        <v>336.72947870925304</v>
      </c>
      <c r="O41" s="81">
        <v>2.6537914680033307E-2</v>
      </c>
      <c r="P41" s="81">
        <v>185.15871526927086</v>
      </c>
      <c r="Q41" s="81">
        <v>226.64206983496743</v>
      </c>
      <c r="R41" s="81">
        <v>68.01151777979031</v>
      </c>
      <c r="S41" s="81">
        <v>19.120966235258198</v>
      </c>
      <c r="T41" s="81">
        <v>2.9046018073018267</v>
      </c>
      <c r="U41" s="81">
        <v>245.40378953011171</v>
      </c>
      <c r="V41" s="81">
        <v>15.400396111793359</v>
      </c>
      <c r="W41" s="81">
        <v>0</v>
      </c>
      <c r="X41" s="81">
        <v>0</v>
      </c>
      <c r="Y41" s="81">
        <v>118.74546774668623</v>
      </c>
      <c r="Z41" s="81">
        <v>23.925805650639028</v>
      </c>
      <c r="AA41" s="81">
        <v>63.967664355750848</v>
      </c>
      <c r="AB41" s="81">
        <v>67.788339619093179</v>
      </c>
      <c r="AC41" s="81">
        <v>178.99465931481373</v>
      </c>
      <c r="AD41" s="81">
        <v>1974.2520848430706</v>
      </c>
      <c r="AE41" s="81">
        <v>847.67832245470686</v>
      </c>
      <c r="AF41" s="81">
        <v>6647.4419577231429</v>
      </c>
      <c r="AG41" s="81">
        <v>252.71819205110117</v>
      </c>
      <c r="AH41" s="81">
        <v>23.808111199248454</v>
      </c>
      <c r="AI41" s="81">
        <v>5.807341896867908</v>
      </c>
      <c r="AJ41" s="81">
        <v>0</v>
      </c>
      <c r="AK41" s="81">
        <v>356.36100642322361</v>
      </c>
      <c r="AL41" s="81">
        <v>32.145757716853282</v>
      </c>
      <c r="AM41" s="81">
        <v>42.210553053780444</v>
      </c>
      <c r="AN41" s="81">
        <v>11.378656952427139</v>
      </c>
      <c r="AO41" s="81">
        <v>34.173333968962304</v>
      </c>
      <c r="AP41" s="81">
        <v>336.96114050163135</v>
      </c>
      <c r="AQ41" s="81">
        <v>41.023716690410929</v>
      </c>
      <c r="AR41" s="81">
        <v>24.718140979765781</v>
      </c>
      <c r="AS41" s="81">
        <v>30.934922687395101</v>
      </c>
      <c r="AT41" s="81">
        <v>0</v>
      </c>
      <c r="AU41" s="81">
        <v>114.93014017019723</v>
      </c>
      <c r="AV41" s="81">
        <v>38.493385977455254</v>
      </c>
      <c r="AW41" s="81">
        <v>263.93086950977226</v>
      </c>
      <c r="AX41" s="81">
        <v>0.23730457054230805</v>
      </c>
      <c r="AY41" s="81">
        <v>35.013180764599397</v>
      </c>
      <c r="AZ41" s="81">
        <v>21.923308197672956</v>
      </c>
      <c r="BA41" s="81">
        <v>1.5006914510581689E-4</v>
      </c>
      <c r="BB41" s="81">
        <v>5.7407580110572578</v>
      </c>
      <c r="BC41" s="81">
        <v>317.01342671397691</v>
      </c>
      <c r="BD41" s="81">
        <v>1174.0749649255235</v>
      </c>
      <c r="BE41" s="81">
        <v>543.95875966593542</v>
      </c>
      <c r="BF41" s="81">
        <v>321.44730438707268</v>
      </c>
      <c r="BG41" s="81">
        <v>153.34793492753835</v>
      </c>
      <c r="BH41" s="81">
        <v>3.7646331214084339</v>
      </c>
      <c r="BI41" s="81">
        <v>20.280127859832543</v>
      </c>
      <c r="BJ41" s="81">
        <v>5.0524480956567448</v>
      </c>
      <c r="BK41" s="81">
        <v>4.7097709994022701</v>
      </c>
      <c r="BL41" s="81">
        <v>2.6928409678082064</v>
      </c>
      <c r="BM41" s="81">
        <v>4.3097128671415472</v>
      </c>
      <c r="BN41" s="81">
        <v>0</v>
      </c>
      <c r="BO41" s="81">
        <v>0</v>
      </c>
      <c r="BP41" s="129">
        <v>20918.680061172985</v>
      </c>
      <c r="BQ41" s="81">
        <v>14708.988819314063</v>
      </c>
      <c r="BR41" s="81">
        <v>3.4974904987124478</v>
      </c>
      <c r="BS41" s="129">
        <v>14712.486309812775</v>
      </c>
      <c r="BT41" s="81">
        <v>0</v>
      </c>
      <c r="BU41" s="81">
        <v>0</v>
      </c>
      <c r="BV41" s="129">
        <v>0</v>
      </c>
      <c r="BW41" s="81">
        <v>13947.541225516432</v>
      </c>
      <c r="BX41" s="129">
        <v>28660.027535329209</v>
      </c>
      <c r="BY41" s="130">
        <v>49578.707596502194</v>
      </c>
      <c r="BZ41" s="107"/>
      <c r="CB41" s="87"/>
    </row>
    <row r="42" spans="1:80" ht="14.25" customHeight="1">
      <c r="A42" s="33" t="s">
        <v>466</v>
      </c>
      <c r="B42" s="21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53.712421423479846</v>
      </c>
      <c r="H42" s="81">
        <v>9.681186823785966</v>
      </c>
      <c r="I42" s="81">
        <v>489.913206120084</v>
      </c>
      <c r="J42" s="81">
        <v>1.2765455623287905</v>
      </c>
      <c r="K42" s="81">
        <v>11.206107982897759</v>
      </c>
      <c r="L42" s="81">
        <v>0.49680416423907303</v>
      </c>
      <c r="M42" s="81">
        <v>0</v>
      </c>
      <c r="N42" s="81">
        <v>2.1995212032016607</v>
      </c>
      <c r="O42" s="81">
        <v>0</v>
      </c>
      <c r="P42" s="81">
        <v>0.25753532674714824</v>
      </c>
      <c r="Q42" s="81">
        <v>7.9988493541680805</v>
      </c>
      <c r="R42" s="81">
        <v>0</v>
      </c>
      <c r="S42" s="81">
        <v>5.5531212657010558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9.0097004783895702</v>
      </c>
      <c r="Z42" s="81">
        <v>0</v>
      </c>
      <c r="AA42" s="81">
        <v>0</v>
      </c>
      <c r="AB42" s="81">
        <v>0</v>
      </c>
      <c r="AC42" s="81">
        <v>6.5123824081088832</v>
      </c>
      <c r="AD42" s="81">
        <v>208.37666393993607</v>
      </c>
      <c r="AE42" s="81">
        <v>114.04780601439359</v>
      </c>
      <c r="AF42" s="81">
        <v>867.9236940978808</v>
      </c>
      <c r="AG42" s="81">
        <v>32.524818014406826</v>
      </c>
      <c r="AH42" s="81">
        <v>82.095411011141636</v>
      </c>
      <c r="AI42" s="81">
        <v>99.777259678247447</v>
      </c>
      <c r="AJ42" s="81">
        <v>0</v>
      </c>
      <c r="AK42" s="81">
        <v>60.479503633169934</v>
      </c>
      <c r="AL42" s="81">
        <v>2.1528776335987008</v>
      </c>
      <c r="AM42" s="81">
        <v>23.124577660145427</v>
      </c>
      <c r="AN42" s="81">
        <v>0</v>
      </c>
      <c r="AO42" s="81">
        <v>0</v>
      </c>
      <c r="AP42" s="81">
        <v>15.698369359279134</v>
      </c>
      <c r="AQ42" s="81">
        <v>0</v>
      </c>
      <c r="AR42" s="81">
        <v>0</v>
      </c>
      <c r="AS42" s="81">
        <v>0</v>
      </c>
      <c r="AT42" s="81">
        <v>0</v>
      </c>
      <c r="AU42" s="81">
        <v>3.1418268596648508E-2</v>
      </c>
      <c r="AV42" s="81">
        <v>0.70354059199014063</v>
      </c>
      <c r="AW42" s="81">
        <v>1.0807560801383886</v>
      </c>
      <c r="AX42" s="81">
        <v>2.7799671941119487E-3</v>
      </c>
      <c r="AY42" s="81">
        <v>0.41017117228150535</v>
      </c>
      <c r="AZ42" s="81">
        <v>2.2942809992055584</v>
      </c>
      <c r="BA42" s="81">
        <v>0</v>
      </c>
      <c r="BB42" s="81">
        <v>0</v>
      </c>
      <c r="BC42" s="81">
        <v>113.88904759887583</v>
      </c>
      <c r="BD42" s="81">
        <v>89.550731850855158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5.2933035382261044</v>
      </c>
      <c r="BK42" s="81">
        <v>0</v>
      </c>
      <c r="BL42" s="81">
        <v>3.2196090504302027E-2</v>
      </c>
      <c r="BM42" s="81">
        <v>0</v>
      </c>
      <c r="BN42" s="81">
        <v>0</v>
      </c>
      <c r="BO42" s="81">
        <v>0</v>
      </c>
      <c r="BP42" s="129">
        <v>2317.3065893131998</v>
      </c>
      <c r="BQ42" s="81">
        <v>4981.2956089175741</v>
      </c>
      <c r="BR42" s="81">
        <v>0</v>
      </c>
      <c r="BS42" s="129">
        <v>4981.2956089175741</v>
      </c>
      <c r="BT42" s="81">
        <v>0</v>
      </c>
      <c r="BU42" s="81">
        <v>0</v>
      </c>
      <c r="BV42" s="129">
        <v>0</v>
      </c>
      <c r="BW42" s="81">
        <v>5016.1411221974458</v>
      </c>
      <c r="BX42" s="129">
        <v>9997.4367311150199</v>
      </c>
      <c r="BY42" s="130">
        <v>12314.743320428221</v>
      </c>
      <c r="BZ42" s="107"/>
      <c r="CB42" s="87"/>
    </row>
    <row r="43" spans="1:80" ht="14.25" customHeight="1">
      <c r="A43" s="33" t="s">
        <v>467</v>
      </c>
      <c r="B43" s="21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1.8683959227656082</v>
      </c>
      <c r="H43" s="81">
        <v>0.26734812246634354</v>
      </c>
      <c r="I43" s="81">
        <v>0.26660936338535851</v>
      </c>
      <c r="J43" s="81">
        <v>0</v>
      </c>
      <c r="K43" s="81">
        <v>0</v>
      </c>
      <c r="L43" s="81">
        <v>0</v>
      </c>
      <c r="M43" s="81">
        <v>0</v>
      </c>
      <c r="N43" s="81">
        <v>2.2095897595152594</v>
      </c>
      <c r="O43" s="81">
        <v>0</v>
      </c>
      <c r="P43" s="81">
        <v>0</v>
      </c>
      <c r="Q43" s="81">
        <v>0</v>
      </c>
      <c r="R43" s="81">
        <v>0</v>
      </c>
      <c r="S43" s="81">
        <v>1.6893694050857822E-2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0.31049518265194143</v>
      </c>
      <c r="AB43" s="81">
        <v>7.6970411467122218E-2</v>
      </c>
      <c r="AC43" s="81">
        <v>9.4538018211869593E-2</v>
      </c>
      <c r="AD43" s="81">
        <v>40.80160785856576</v>
      </c>
      <c r="AE43" s="81">
        <v>17.378895074241871</v>
      </c>
      <c r="AF43" s="81">
        <v>58.88234864742828</v>
      </c>
      <c r="AG43" s="81">
        <v>74.4998339807305</v>
      </c>
      <c r="AH43" s="81">
        <v>3.9390919360098193</v>
      </c>
      <c r="AI43" s="81">
        <v>0</v>
      </c>
      <c r="AJ43" s="81">
        <v>0</v>
      </c>
      <c r="AK43" s="81">
        <v>0</v>
      </c>
      <c r="AL43" s="81">
        <v>6.1916595639468186</v>
      </c>
      <c r="AM43" s="81">
        <v>0.94001643783750921</v>
      </c>
      <c r="AN43" s="81">
        <v>0</v>
      </c>
      <c r="AO43" s="81">
        <v>13.853444811005385</v>
      </c>
      <c r="AP43" s="81">
        <v>3.175705464862727E-2</v>
      </c>
      <c r="AQ43" s="81">
        <v>0</v>
      </c>
      <c r="AR43" s="81">
        <v>2.721704717938437</v>
      </c>
      <c r="AS43" s="81">
        <v>0</v>
      </c>
      <c r="AT43" s="81">
        <v>0</v>
      </c>
      <c r="AU43" s="81">
        <v>0</v>
      </c>
      <c r="AV43" s="81">
        <v>9.4254133254678796E-2</v>
      </c>
      <c r="AW43" s="81">
        <v>694.51526833764262</v>
      </c>
      <c r="AX43" s="81">
        <v>1.0147477036686454E-3</v>
      </c>
      <c r="AY43" s="81">
        <v>0.14972128306596671</v>
      </c>
      <c r="AZ43" s="81">
        <v>5.3001065366253874E-2</v>
      </c>
      <c r="BA43" s="81">
        <v>0</v>
      </c>
      <c r="BB43" s="81">
        <v>0</v>
      </c>
      <c r="BC43" s="81">
        <v>2092.1251861995806</v>
      </c>
      <c r="BD43" s="81">
        <v>9.5132901091487412</v>
      </c>
      <c r="BE43" s="81">
        <v>186.0455735015228</v>
      </c>
      <c r="BF43" s="81">
        <v>80.519211369626518</v>
      </c>
      <c r="BG43" s="81">
        <v>4.3931040111895481</v>
      </c>
      <c r="BH43" s="81">
        <v>0.10784902238253954</v>
      </c>
      <c r="BI43" s="81">
        <v>24.808319752049108</v>
      </c>
      <c r="BJ43" s="81">
        <v>4.4678818468868746</v>
      </c>
      <c r="BK43" s="81">
        <v>53.314066984863771</v>
      </c>
      <c r="BL43" s="81">
        <v>3.6306246004709775E-3</v>
      </c>
      <c r="BM43" s="81">
        <v>0</v>
      </c>
      <c r="BN43" s="81">
        <v>0</v>
      </c>
      <c r="BO43" s="81">
        <v>0</v>
      </c>
      <c r="BP43" s="129">
        <v>3374.4625735457525</v>
      </c>
      <c r="BQ43" s="81">
        <v>10902.906256829687</v>
      </c>
      <c r="BR43" s="81">
        <v>0</v>
      </c>
      <c r="BS43" s="129">
        <v>10902.906256829687</v>
      </c>
      <c r="BT43" s="81">
        <v>0</v>
      </c>
      <c r="BU43" s="81">
        <v>0</v>
      </c>
      <c r="BV43" s="129">
        <v>0</v>
      </c>
      <c r="BW43" s="81">
        <v>13852.86925038423</v>
      </c>
      <c r="BX43" s="129">
        <v>24755.775507213919</v>
      </c>
      <c r="BY43" s="130">
        <v>28130.238080759671</v>
      </c>
      <c r="BZ43" s="107"/>
      <c r="CB43" s="87"/>
    </row>
    <row r="44" spans="1:80" ht="14.25" customHeight="1">
      <c r="A44" s="33" t="s">
        <v>468</v>
      </c>
      <c r="B44" s="21" t="s">
        <v>373</v>
      </c>
      <c r="C44" s="108" t="s">
        <v>144</v>
      </c>
      <c r="D44" s="81">
        <v>0</v>
      </c>
      <c r="E44" s="81">
        <v>22.450918549351133</v>
      </c>
      <c r="F44" s="81">
        <v>0</v>
      </c>
      <c r="G44" s="81">
        <v>141.25590032568269</v>
      </c>
      <c r="H44" s="81">
        <v>0.40954639991249553</v>
      </c>
      <c r="I44" s="81">
        <v>22.121281673722901</v>
      </c>
      <c r="J44" s="81">
        <v>8.8847499757561288E-2</v>
      </c>
      <c r="K44" s="81">
        <v>2.8914172596159859E-2</v>
      </c>
      <c r="L44" s="81">
        <v>2.0020063080693828E-2</v>
      </c>
      <c r="M44" s="81">
        <v>0</v>
      </c>
      <c r="N44" s="81">
        <v>0.11868949144621664</v>
      </c>
      <c r="O44" s="81">
        <v>0</v>
      </c>
      <c r="P44" s="81">
        <v>0.99964353498284175</v>
      </c>
      <c r="Q44" s="81">
        <v>0.9446089812070908</v>
      </c>
      <c r="R44" s="81">
        <v>0</v>
      </c>
      <c r="S44" s="81">
        <v>6.0509584258556813E-2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0.22388373369876374</v>
      </c>
      <c r="Z44" s="81">
        <v>1.2235925204873206</v>
      </c>
      <c r="AA44" s="81">
        <v>4.4222068035590212</v>
      </c>
      <c r="AB44" s="81">
        <v>0</v>
      </c>
      <c r="AC44" s="81">
        <v>4.6229768894901015</v>
      </c>
      <c r="AD44" s="81">
        <v>173.676919568702</v>
      </c>
      <c r="AE44" s="81">
        <v>2.832507347075802</v>
      </c>
      <c r="AF44" s="81">
        <v>162.00799416430414</v>
      </c>
      <c r="AG44" s="81">
        <v>3.8920171565087665</v>
      </c>
      <c r="AH44" s="81">
        <v>2657.9260645847503</v>
      </c>
      <c r="AI44" s="81">
        <v>0</v>
      </c>
      <c r="AJ44" s="81">
        <v>511.86215947530474</v>
      </c>
      <c r="AK44" s="81">
        <v>275.36539929487242</v>
      </c>
      <c r="AL44" s="81">
        <v>0</v>
      </c>
      <c r="AM44" s="81">
        <v>1.5815952340424049</v>
      </c>
      <c r="AN44" s="81">
        <v>0.14635371415815188</v>
      </c>
      <c r="AO44" s="81">
        <v>13.503860184476517</v>
      </c>
      <c r="AP44" s="81">
        <v>1633.5904434046784</v>
      </c>
      <c r="AQ44" s="81">
        <v>10.416333693342089</v>
      </c>
      <c r="AR44" s="81">
        <v>15.904659831779901</v>
      </c>
      <c r="AS44" s="81">
        <v>5.5000386935893566</v>
      </c>
      <c r="AT44" s="81">
        <v>0</v>
      </c>
      <c r="AU44" s="81">
        <v>3.1928812307254133</v>
      </c>
      <c r="AV44" s="81">
        <v>15.576671111597445</v>
      </c>
      <c r="AW44" s="81">
        <v>40.32947342029987</v>
      </c>
      <c r="AX44" s="81">
        <v>0.16769971454287053</v>
      </c>
      <c r="AY44" s="81">
        <v>24.743309435813746</v>
      </c>
      <c r="AZ44" s="81">
        <v>1.0717376122211217</v>
      </c>
      <c r="BA44" s="81">
        <v>0.20827818480692017</v>
      </c>
      <c r="BB44" s="81">
        <v>0</v>
      </c>
      <c r="BC44" s="81">
        <v>557.4157252387671</v>
      </c>
      <c r="BD44" s="81">
        <v>32.543931529643935</v>
      </c>
      <c r="BE44" s="81">
        <v>59.005092456073911</v>
      </c>
      <c r="BF44" s="81">
        <v>17.838230080273416</v>
      </c>
      <c r="BG44" s="81">
        <v>30.675109416922034</v>
      </c>
      <c r="BH44" s="81">
        <v>0.75306219785965844</v>
      </c>
      <c r="BI44" s="81">
        <v>22.492584412359459</v>
      </c>
      <c r="BJ44" s="81">
        <v>4.9008440688498514</v>
      </c>
      <c r="BK44" s="81">
        <v>152.78150944587784</v>
      </c>
      <c r="BL44" s="81">
        <v>0.63078613345073298</v>
      </c>
      <c r="BM44" s="81">
        <v>0.19442087033790714</v>
      </c>
      <c r="BN44" s="81">
        <v>0</v>
      </c>
      <c r="BO44" s="81">
        <v>0</v>
      </c>
      <c r="BP44" s="129">
        <v>6631.7192331312399</v>
      </c>
      <c r="BQ44" s="81">
        <v>6589.5238278091265</v>
      </c>
      <c r="BR44" s="81">
        <v>461.29242369287664</v>
      </c>
      <c r="BS44" s="129">
        <v>7050.8162515020031</v>
      </c>
      <c r="BT44" s="81">
        <v>0</v>
      </c>
      <c r="BU44" s="81">
        <v>0</v>
      </c>
      <c r="BV44" s="129">
        <v>0</v>
      </c>
      <c r="BW44" s="81">
        <v>15799.154541837939</v>
      </c>
      <c r="BX44" s="129">
        <v>22849.97079333994</v>
      </c>
      <c r="BY44" s="130">
        <v>29481.69002647118</v>
      </c>
      <c r="BZ44" s="107"/>
      <c r="CB44" s="87"/>
    </row>
    <row r="45" spans="1:80" ht="14.25" customHeight="1">
      <c r="A45" s="34" t="s">
        <v>469</v>
      </c>
      <c r="B45" s="22" t="s">
        <v>374</v>
      </c>
      <c r="C45" s="89" t="s">
        <v>61</v>
      </c>
      <c r="D45" s="81">
        <v>0</v>
      </c>
      <c r="E45" s="81">
        <v>0</v>
      </c>
      <c r="F45" s="81">
        <v>0.1000017281098201</v>
      </c>
      <c r="G45" s="81">
        <v>21.673740970564577</v>
      </c>
      <c r="H45" s="81">
        <v>10.754267355772033</v>
      </c>
      <c r="I45" s="81">
        <v>26.59944355182796</v>
      </c>
      <c r="J45" s="81">
        <v>0.88689366944564796</v>
      </c>
      <c r="K45" s="81">
        <v>0.2783977492664656</v>
      </c>
      <c r="L45" s="81">
        <v>1.6924615860985477</v>
      </c>
      <c r="M45" s="81">
        <v>0</v>
      </c>
      <c r="N45" s="81">
        <v>48.583240735288626</v>
      </c>
      <c r="O45" s="81">
        <v>0.1058708000223799</v>
      </c>
      <c r="P45" s="81">
        <v>13.116726488643353</v>
      </c>
      <c r="Q45" s="81">
        <v>6.330981905120793</v>
      </c>
      <c r="R45" s="81">
        <v>0.18114386565859661</v>
      </c>
      <c r="S45" s="81">
        <v>0.97196930101712842</v>
      </c>
      <c r="T45" s="81">
        <v>0.21129482371695169</v>
      </c>
      <c r="U45" s="81">
        <v>4.9977880291055783</v>
      </c>
      <c r="V45" s="81">
        <v>1.0117043630161586</v>
      </c>
      <c r="W45" s="81">
        <v>0</v>
      </c>
      <c r="X45" s="81">
        <v>0</v>
      </c>
      <c r="Y45" s="81">
        <v>3.2251790670742029</v>
      </c>
      <c r="Z45" s="81">
        <v>1.819954282848292</v>
      </c>
      <c r="AA45" s="81">
        <v>89.309555664422533</v>
      </c>
      <c r="AB45" s="81">
        <v>4.3412534070410915</v>
      </c>
      <c r="AC45" s="81">
        <v>6.3820042053978314</v>
      </c>
      <c r="AD45" s="81">
        <v>400.22750089070877</v>
      </c>
      <c r="AE45" s="81">
        <v>109.24281943631642</v>
      </c>
      <c r="AF45" s="81">
        <v>378.16337211124875</v>
      </c>
      <c r="AG45" s="81">
        <v>31.402796885440587</v>
      </c>
      <c r="AH45" s="81">
        <v>13.673790334482819</v>
      </c>
      <c r="AI45" s="81">
        <v>0.16018763019263274</v>
      </c>
      <c r="AJ45" s="81">
        <v>3.7803747421814671</v>
      </c>
      <c r="AK45" s="81">
        <v>213.22427974599796</v>
      </c>
      <c r="AL45" s="81">
        <v>6.7681391888762734</v>
      </c>
      <c r="AM45" s="81">
        <v>23.313589528781154</v>
      </c>
      <c r="AN45" s="81">
        <v>3.0834379058234083</v>
      </c>
      <c r="AO45" s="81">
        <v>31.107114101399869</v>
      </c>
      <c r="AP45" s="81">
        <v>890.0333197057879</v>
      </c>
      <c r="AQ45" s="81">
        <v>14.593926946904212</v>
      </c>
      <c r="AR45" s="81">
        <v>364.83860650580954</v>
      </c>
      <c r="AS45" s="81">
        <v>101.61210645611278</v>
      </c>
      <c r="AT45" s="81">
        <v>0</v>
      </c>
      <c r="AU45" s="81">
        <v>7.7289389719950092</v>
      </c>
      <c r="AV45" s="81">
        <v>18.005593922751618</v>
      </c>
      <c r="AW45" s="81">
        <v>33.180976128416738</v>
      </c>
      <c r="AX45" s="81">
        <v>8.7025500288340982E-2</v>
      </c>
      <c r="AY45" s="81">
        <v>12.840206009357612</v>
      </c>
      <c r="AZ45" s="81">
        <v>3.4290307393358317</v>
      </c>
      <c r="BA45" s="81">
        <v>0.27405857621547497</v>
      </c>
      <c r="BB45" s="81">
        <v>7.3769170845633558E-2</v>
      </c>
      <c r="BC45" s="81">
        <v>97.470199239810796</v>
      </c>
      <c r="BD45" s="81">
        <v>68.490140137325028</v>
      </c>
      <c r="BE45" s="81">
        <v>124.45554926993746</v>
      </c>
      <c r="BF45" s="81">
        <v>48.359952095172581</v>
      </c>
      <c r="BG45" s="81">
        <v>23.252113396048451</v>
      </c>
      <c r="BH45" s="81">
        <v>0.57083048607646092</v>
      </c>
      <c r="BI45" s="81">
        <v>68.902746392866575</v>
      </c>
      <c r="BJ45" s="81">
        <v>7.9095904260413086</v>
      </c>
      <c r="BK45" s="81">
        <v>109.05226092299782</v>
      </c>
      <c r="BL45" s="81">
        <v>0.92804581334238234</v>
      </c>
      <c r="BM45" s="81">
        <v>8.8636573756566275</v>
      </c>
      <c r="BN45" s="81">
        <v>0</v>
      </c>
      <c r="BO45" s="81">
        <v>0</v>
      </c>
      <c r="BP45" s="129">
        <v>3461.6739202400049</v>
      </c>
      <c r="BQ45" s="81">
        <v>1277.969941484932</v>
      </c>
      <c r="BR45" s="81">
        <v>3.8805687922447896</v>
      </c>
      <c r="BS45" s="129">
        <v>1281.8505102771767</v>
      </c>
      <c r="BT45" s="81">
        <v>0</v>
      </c>
      <c r="BU45" s="81">
        <v>0</v>
      </c>
      <c r="BV45" s="129">
        <v>0</v>
      </c>
      <c r="BW45" s="81">
        <v>514.82939293111019</v>
      </c>
      <c r="BX45" s="129">
        <v>1796.6799032082868</v>
      </c>
      <c r="BY45" s="130">
        <v>5258.3538234482912</v>
      </c>
      <c r="BZ45" s="107"/>
      <c r="CB45" s="87"/>
    </row>
    <row r="46" spans="1:80" ht="14.25" customHeight="1">
      <c r="A46" s="34" t="s">
        <v>470</v>
      </c>
      <c r="B46" s="22" t="s">
        <v>375</v>
      </c>
      <c r="C46" s="89" t="s">
        <v>62</v>
      </c>
      <c r="D46" s="81">
        <v>0</v>
      </c>
      <c r="E46" s="81">
        <v>8.0202577806975111</v>
      </c>
      <c r="F46" s="81">
        <v>0.62162975624303796</v>
      </c>
      <c r="G46" s="81">
        <v>5.1669988750716653</v>
      </c>
      <c r="H46" s="81">
        <v>7.4340566862980149</v>
      </c>
      <c r="I46" s="81">
        <v>20.3285476078157</v>
      </c>
      <c r="J46" s="81">
        <v>7.2016575871420019E-2</v>
      </c>
      <c r="K46" s="81">
        <v>6.2953038615177828E-2</v>
      </c>
      <c r="L46" s="81">
        <v>8.1813863052871555E-4</v>
      </c>
      <c r="M46" s="81">
        <v>5.6239949251383148E-2</v>
      </c>
      <c r="N46" s="81">
        <v>6.7535743655897332E-2</v>
      </c>
      <c r="O46" s="81">
        <v>0.16145183625390458</v>
      </c>
      <c r="P46" s="81">
        <v>0.12247263633486229</v>
      </c>
      <c r="Q46" s="81">
        <v>0.11400060838082555</v>
      </c>
      <c r="R46" s="81">
        <v>2.3280864987092423E-3</v>
      </c>
      <c r="S46" s="81">
        <v>0.26549908539415268</v>
      </c>
      <c r="T46" s="81">
        <v>1.1032754537888295E-2</v>
      </c>
      <c r="U46" s="81">
        <v>5.4875606190999875</v>
      </c>
      <c r="V46" s="81">
        <v>3.4264855678959885E-2</v>
      </c>
      <c r="W46" s="81">
        <v>0</v>
      </c>
      <c r="X46" s="81">
        <v>0</v>
      </c>
      <c r="Y46" s="81">
        <v>3.3936317637992395</v>
      </c>
      <c r="Z46" s="81">
        <v>0.77202794307189926</v>
      </c>
      <c r="AA46" s="81">
        <v>7.7578687775971584</v>
      </c>
      <c r="AB46" s="81">
        <v>2.7197290483947945</v>
      </c>
      <c r="AC46" s="81">
        <v>0.21704449692958672</v>
      </c>
      <c r="AD46" s="81">
        <v>370.2333048545953</v>
      </c>
      <c r="AE46" s="81">
        <v>9.5991953745304741</v>
      </c>
      <c r="AF46" s="81">
        <v>194.32827923482577</v>
      </c>
      <c r="AG46" s="81">
        <v>36.539710132433598</v>
      </c>
      <c r="AH46" s="81">
        <v>376.37301680391721</v>
      </c>
      <c r="AI46" s="81">
        <v>1.96044593649497E-3</v>
      </c>
      <c r="AJ46" s="81">
        <v>67.489528173755019</v>
      </c>
      <c r="AK46" s="81">
        <v>490.54367245978415</v>
      </c>
      <c r="AL46" s="81">
        <v>0.45849126308716887</v>
      </c>
      <c r="AM46" s="81">
        <v>49.759401105824011</v>
      </c>
      <c r="AN46" s="81">
        <v>0.262994235823722</v>
      </c>
      <c r="AO46" s="81">
        <v>346.50398223450821</v>
      </c>
      <c r="AP46" s="81">
        <v>7.5496647003157165</v>
      </c>
      <c r="AQ46" s="81">
        <v>382.64817202919869</v>
      </c>
      <c r="AR46" s="81">
        <v>133.40677997497815</v>
      </c>
      <c r="AS46" s="81">
        <v>49.026292981662948</v>
      </c>
      <c r="AT46" s="81">
        <v>0</v>
      </c>
      <c r="AU46" s="81">
        <v>0.70438246799379112</v>
      </c>
      <c r="AV46" s="81">
        <v>23.794320356926825</v>
      </c>
      <c r="AW46" s="81">
        <v>207.07136991219807</v>
      </c>
      <c r="AX46" s="81">
        <v>0.13066761371714422</v>
      </c>
      <c r="AY46" s="81">
        <v>19.279395962335844</v>
      </c>
      <c r="AZ46" s="81">
        <v>4.4384953974121419</v>
      </c>
      <c r="BA46" s="81">
        <v>2.1622092066870789E-3</v>
      </c>
      <c r="BB46" s="81">
        <v>3.8611900628429022E-2</v>
      </c>
      <c r="BC46" s="81">
        <v>1102.8994361290463</v>
      </c>
      <c r="BD46" s="81">
        <v>215.24670887353255</v>
      </c>
      <c r="BE46" s="81">
        <v>1129.2649703405514</v>
      </c>
      <c r="BF46" s="81">
        <v>429.39904393574096</v>
      </c>
      <c r="BG46" s="81">
        <v>527.97785236728851</v>
      </c>
      <c r="BH46" s="81">
        <v>12.961654236369142</v>
      </c>
      <c r="BI46" s="81">
        <v>456.05430905322254</v>
      </c>
      <c r="BJ46" s="81">
        <v>88.409086188443126</v>
      </c>
      <c r="BK46" s="81">
        <v>523.38861000335339</v>
      </c>
      <c r="BL46" s="81">
        <v>30.53248594899944</v>
      </c>
      <c r="BM46" s="81">
        <v>0.10161626646948095</v>
      </c>
      <c r="BN46" s="81">
        <v>0</v>
      </c>
      <c r="BO46" s="81">
        <v>0</v>
      </c>
      <c r="BP46" s="129">
        <v>7349.3095918327354</v>
      </c>
      <c r="BQ46" s="81">
        <v>43872.034389407228</v>
      </c>
      <c r="BR46" s="81">
        <v>351.53951549596638</v>
      </c>
      <c r="BS46" s="129">
        <v>44223.573904903198</v>
      </c>
      <c r="BT46" s="81">
        <v>0</v>
      </c>
      <c r="BU46" s="81">
        <v>0</v>
      </c>
      <c r="BV46" s="129">
        <v>0</v>
      </c>
      <c r="BW46" s="81">
        <v>39696.170575273638</v>
      </c>
      <c r="BX46" s="129">
        <v>83919.744480176829</v>
      </c>
      <c r="BY46" s="130">
        <v>91269.05407200956</v>
      </c>
      <c r="BZ46" s="107"/>
      <c r="CB46" s="87"/>
    </row>
    <row r="47" spans="1:80" ht="14.25" customHeight="1">
      <c r="A47" s="34" t="s">
        <v>471</v>
      </c>
      <c r="B47" s="22" t="s">
        <v>346</v>
      </c>
      <c r="C47" s="89" t="s">
        <v>145</v>
      </c>
      <c r="D47" s="81">
        <v>1.8374716287544044</v>
      </c>
      <c r="E47" s="81">
        <v>2.0237458724096716E-2</v>
      </c>
      <c r="F47" s="81">
        <v>5.5757501621338584E-3</v>
      </c>
      <c r="G47" s="81">
        <v>20.776290586797352</v>
      </c>
      <c r="H47" s="81">
        <v>26.851145277979938</v>
      </c>
      <c r="I47" s="81">
        <v>4.6094493719867691</v>
      </c>
      <c r="J47" s="81">
        <v>0.49967006297805228</v>
      </c>
      <c r="K47" s="81">
        <v>0.23628065905734413</v>
      </c>
      <c r="L47" s="81">
        <v>8.2975403369713661</v>
      </c>
      <c r="M47" s="81">
        <v>0.14342892730312035</v>
      </c>
      <c r="N47" s="81">
        <v>0.90268402817161464</v>
      </c>
      <c r="O47" s="81">
        <v>0.16195192934755775</v>
      </c>
      <c r="P47" s="81">
        <v>0</v>
      </c>
      <c r="Q47" s="81">
        <v>1.0896230907045259</v>
      </c>
      <c r="R47" s="81">
        <v>2.5600760842901042</v>
      </c>
      <c r="S47" s="81">
        <v>1.2206078867615144</v>
      </c>
      <c r="T47" s="81">
        <v>3.1221436883758679E-2</v>
      </c>
      <c r="U47" s="81">
        <v>0.12758668601382175</v>
      </c>
      <c r="V47" s="81">
        <v>4.4160415139852277E-2</v>
      </c>
      <c r="W47" s="81">
        <v>0</v>
      </c>
      <c r="X47" s="81">
        <v>0</v>
      </c>
      <c r="Y47" s="81">
        <v>5.377617744844148</v>
      </c>
      <c r="Z47" s="81">
        <v>0.31992768044666342</v>
      </c>
      <c r="AA47" s="81">
        <v>0.79449210751652766</v>
      </c>
      <c r="AB47" s="81">
        <v>6.9593715265388753E-2</v>
      </c>
      <c r="AC47" s="81">
        <v>0.76539990089298426</v>
      </c>
      <c r="AD47" s="81">
        <v>41.022766210852268</v>
      </c>
      <c r="AE47" s="81">
        <v>2.15005050410414</v>
      </c>
      <c r="AF47" s="81">
        <v>193.98869182609533</v>
      </c>
      <c r="AG47" s="81">
        <v>60.717943609062075</v>
      </c>
      <c r="AH47" s="81">
        <v>13.601303577114589</v>
      </c>
      <c r="AI47" s="81">
        <v>0.22280661722801379</v>
      </c>
      <c r="AJ47" s="81">
        <v>0.22455219464586107</v>
      </c>
      <c r="AK47" s="81">
        <v>27.119160576692977</v>
      </c>
      <c r="AL47" s="81">
        <v>2.0117067745441406</v>
      </c>
      <c r="AM47" s="81">
        <v>3.280953428301419</v>
      </c>
      <c r="AN47" s="81">
        <v>5.4053702109399557</v>
      </c>
      <c r="AO47" s="81">
        <v>77.0076323326509</v>
      </c>
      <c r="AP47" s="81">
        <v>66.419306034082638</v>
      </c>
      <c r="AQ47" s="81">
        <v>12.710454398952853</v>
      </c>
      <c r="AR47" s="81">
        <v>307.20823363968003</v>
      </c>
      <c r="AS47" s="81">
        <v>22.939695047314295</v>
      </c>
      <c r="AT47" s="81">
        <v>0</v>
      </c>
      <c r="AU47" s="81">
        <v>16.00807979129193</v>
      </c>
      <c r="AV47" s="81">
        <v>13.218603164316812</v>
      </c>
      <c r="AW47" s="81">
        <v>26.457294070728668</v>
      </c>
      <c r="AX47" s="81">
        <v>0.87633807085500404</v>
      </c>
      <c r="AY47" s="81">
        <v>13.135766581910719</v>
      </c>
      <c r="AZ47" s="81">
        <v>1.4101695203845488</v>
      </c>
      <c r="BA47" s="81">
        <v>0.26945691442549391</v>
      </c>
      <c r="BB47" s="81">
        <v>6.4790375269496506E-2</v>
      </c>
      <c r="BC47" s="81">
        <v>57.886619538566251</v>
      </c>
      <c r="BD47" s="81">
        <v>641.60967337221712</v>
      </c>
      <c r="BE47" s="81">
        <v>766.63669561633651</v>
      </c>
      <c r="BF47" s="81">
        <v>318.47110574259892</v>
      </c>
      <c r="BG47" s="81">
        <v>135.73639286579234</v>
      </c>
      <c r="BH47" s="81">
        <v>3.3188182389694081</v>
      </c>
      <c r="BI47" s="81">
        <v>112.49115404543873</v>
      </c>
      <c r="BJ47" s="81">
        <v>21.267409598003219</v>
      </c>
      <c r="BK47" s="81">
        <v>104.13540369635564</v>
      </c>
      <c r="BL47" s="81">
        <v>2.2016443832390262</v>
      </c>
      <c r="BM47" s="81">
        <v>3.5700587483686186</v>
      </c>
      <c r="BN47" s="81">
        <v>8.0512539744121911E-3</v>
      </c>
      <c r="BO47" s="81">
        <v>0</v>
      </c>
      <c r="BP47" s="129">
        <v>3151.5461853382972</v>
      </c>
      <c r="BQ47" s="81">
        <v>799.11282379399427</v>
      </c>
      <c r="BR47" s="81">
        <v>74.642707979890687</v>
      </c>
      <c r="BS47" s="129">
        <v>873.75553177388497</v>
      </c>
      <c r="BT47" s="81">
        <v>0</v>
      </c>
      <c r="BU47" s="81">
        <v>0</v>
      </c>
      <c r="BV47" s="129">
        <v>0</v>
      </c>
      <c r="BW47" s="81">
        <v>1336.6879219882007</v>
      </c>
      <c r="BX47" s="129">
        <v>2210.4434537620855</v>
      </c>
      <c r="BY47" s="130">
        <v>5361.9896391003822</v>
      </c>
      <c r="BZ47" s="107"/>
      <c r="CB47" s="87"/>
    </row>
    <row r="48" spans="1:80" ht="14.25" customHeight="1">
      <c r="A48" s="34" t="s">
        <v>472</v>
      </c>
      <c r="B48" s="22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0.73800399108124737</v>
      </c>
      <c r="H48" s="81">
        <v>2.9600444445222317E-2</v>
      </c>
      <c r="I48" s="81">
        <v>9.5199119541686902E-2</v>
      </c>
      <c r="J48" s="81">
        <v>2.7908358378854609E-5</v>
      </c>
      <c r="K48" s="81">
        <v>2.0255884946113927E-4</v>
      </c>
      <c r="L48" s="81">
        <v>3.9939547978810844E-2</v>
      </c>
      <c r="M48" s="81">
        <v>0</v>
      </c>
      <c r="N48" s="81">
        <v>5.6873058513153968E-3</v>
      </c>
      <c r="O48" s="81">
        <v>0</v>
      </c>
      <c r="P48" s="81">
        <v>0.11508459414037035</v>
      </c>
      <c r="Q48" s="81">
        <v>4.5425683211494832E-3</v>
      </c>
      <c r="R48" s="81">
        <v>0</v>
      </c>
      <c r="S48" s="81">
        <v>3.7901256155847113E-3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5.4941238315694861E-3</v>
      </c>
      <c r="Z48" s="81">
        <v>1.167104268337976E-2</v>
      </c>
      <c r="AA48" s="81">
        <v>6.6154498827604727E-2</v>
      </c>
      <c r="AB48" s="81">
        <v>0</v>
      </c>
      <c r="AC48" s="81">
        <v>1.6809352474152849E-2</v>
      </c>
      <c r="AD48" s="81">
        <v>1.8623243591840704</v>
      </c>
      <c r="AE48" s="81">
        <v>8.2782125217692015E-2</v>
      </c>
      <c r="AF48" s="81">
        <v>8.5804364770328068</v>
      </c>
      <c r="AG48" s="81">
        <v>2.6260511159164373</v>
      </c>
      <c r="AH48" s="81">
        <v>1.8800709638455626</v>
      </c>
      <c r="AI48" s="81">
        <v>0</v>
      </c>
      <c r="AJ48" s="81">
        <v>1.832566452303285E-3</v>
      </c>
      <c r="AK48" s="81">
        <v>1.1323609903935994</v>
      </c>
      <c r="AL48" s="81">
        <v>0</v>
      </c>
      <c r="AM48" s="81">
        <v>0.20164955181748342</v>
      </c>
      <c r="AN48" s="81">
        <v>0.21910739362134138</v>
      </c>
      <c r="AO48" s="81">
        <v>3445.3442463275019</v>
      </c>
      <c r="AP48" s="81">
        <v>6102.8487580801575</v>
      </c>
      <c r="AQ48" s="81">
        <v>0.13703151881789966</v>
      </c>
      <c r="AR48" s="81">
        <v>3.5428695716484677</v>
      </c>
      <c r="AS48" s="81">
        <v>12.267445904144097</v>
      </c>
      <c r="AT48" s="81">
        <v>0</v>
      </c>
      <c r="AU48" s="81">
        <v>0.19265362095535518</v>
      </c>
      <c r="AV48" s="81">
        <v>0.33407537961962053</v>
      </c>
      <c r="AW48" s="81">
        <v>1.181476102587883</v>
      </c>
      <c r="AX48" s="81">
        <v>3.4948975499301525E-3</v>
      </c>
      <c r="AY48" s="81">
        <v>884.95257877433335</v>
      </c>
      <c r="AZ48" s="81">
        <v>0.37392442592626085</v>
      </c>
      <c r="BA48" s="81">
        <v>1.1106317468074539E-5</v>
      </c>
      <c r="BB48" s="81">
        <v>0</v>
      </c>
      <c r="BC48" s="81">
        <v>2.3106423440238477</v>
      </c>
      <c r="BD48" s="81">
        <v>0.77862469369151943</v>
      </c>
      <c r="BE48" s="81">
        <v>218.49460914564867</v>
      </c>
      <c r="BF48" s="81">
        <v>34.542269750466339</v>
      </c>
      <c r="BG48" s="81">
        <v>14.92078321090737</v>
      </c>
      <c r="BH48" s="81">
        <v>0.36629448105002949</v>
      </c>
      <c r="BI48" s="81">
        <v>62.831982176295099</v>
      </c>
      <c r="BJ48" s="81">
        <v>9.0853946074476966</v>
      </c>
      <c r="BK48" s="81">
        <v>7.8603357270362535</v>
      </c>
      <c r="BL48" s="81">
        <v>4.7818340519048513E-2</v>
      </c>
      <c r="BM48" s="81">
        <v>5.6805327179799544E-3</v>
      </c>
      <c r="BN48" s="81">
        <v>0</v>
      </c>
      <c r="BO48" s="81">
        <v>0</v>
      </c>
      <c r="BP48" s="129">
        <v>10820.141823444848</v>
      </c>
      <c r="BQ48" s="81">
        <v>5405.2396524910309</v>
      </c>
      <c r="BR48" s="81">
        <v>1595.6533681134604</v>
      </c>
      <c r="BS48" s="129">
        <v>7000.8930206044915</v>
      </c>
      <c r="BT48" s="81">
        <v>0</v>
      </c>
      <c r="BU48" s="81">
        <v>0</v>
      </c>
      <c r="BV48" s="129">
        <v>0</v>
      </c>
      <c r="BW48" s="81">
        <v>110.3392527813911</v>
      </c>
      <c r="BX48" s="129">
        <v>7111.2322733858828</v>
      </c>
      <c r="BY48" s="130">
        <v>17931.374096830732</v>
      </c>
      <c r="BZ48" s="107"/>
      <c r="CB48" s="87"/>
    </row>
    <row r="49" spans="1:80" ht="14.25" customHeight="1">
      <c r="A49" s="34" t="s">
        <v>473</v>
      </c>
      <c r="B49" s="22" t="s">
        <v>377</v>
      </c>
      <c r="C49" s="89" t="s">
        <v>63</v>
      </c>
      <c r="D49" s="81">
        <v>0</v>
      </c>
      <c r="E49" s="81">
        <v>0.30142510451088189</v>
      </c>
      <c r="F49" s="81">
        <v>1.6328693670295462</v>
      </c>
      <c r="G49" s="81">
        <v>113.63392504620489</v>
      </c>
      <c r="H49" s="81">
        <v>58.822362876779863</v>
      </c>
      <c r="I49" s="81">
        <v>138.92829082159383</v>
      </c>
      <c r="J49" s="81">
        <v>4.7785787061361109</v>
      </c>
      <c r="K49" s="81">
        <v>1.4816736646443762</v>
      </c>
      <c r="L49" s="81">
        <v>9.1993398463850404</v>
      </c>
      <c r="M49" s="81">
        <v>0.13579405502183403</v>
      </c>
      <c r="N49" s="81">
        <v>264.51028265329859</v>
      </c>
      <c r="O49" s="81">
        <v>0.56598983617775478</v>
      </c>
      <c r="P49" s="81">
        <v>70.841875007973627</v>
      </c>
      <c r="Q49" s="81">
        <v>34.270683480905781</v>
      </c>
      <c r="R49" s="81">
        <v>0.8614142892722042</v>
      </c>
      <c r="S49" s="81">
        <v>5.2399492621822263</v>
      </c>
      <c r="T49" s="81">
        <v>1.1433547366017482</v>
      </c>
      <c r="U49" s="81">
        <v>27.140410899792062</v>
      </c>
      <c r="V49" s="81">
        <v>5.4340618816562438</v>
      </c>
      <c r="W49" s="81">
        <v>0</v>
      </c>
      <c r="X49" s="81">
        <v>0</v>
      </c>
      <c r="Y49" s="81">
        <v>17.501861220838858</v>
      </c>
      <c r="Z49" s="81">
        <v>9.9269300708591128</v>
      </c>
      <c r="AA49" s="81">
        <v>489.13775785410633</v>
      </c>
      <c r="AB49" s="81">
        <v>23.296302150360255</v>
      </c>
      <c r="AC49" s="81">
        <v>31.462548979908384</v>
      </c>
      <c r="AD49" s="81">
        <v>952.25198877233652</v>
      </c>
      <c r="AE49" s="81">
        <v>594.54806846150962</v>
      </c>
      <c r="AF49" s="81">
        <v>2037.2013973484281</v>
      </c>
      <c r="AG49" s="81">
        <v>171.28906002792837</v>
      </c>
      <c r="AH49" s="81">
        <v>68.394997108356222</v>
      </c>
      <c r="AI49" s="81">
        <v>0.60496230281768815</v>
      </c>
      <c r="AJ49" s="81">
        <v>12.05426138461625</v>
      </c>
      <c r="AK49" s="81">
        <v>278.71001362036247</v>
      </c>
      <c r="AL49" s="81">
        <v>37.099520487146194</v>
      </c>
      <c r="AM49" s="81">
        <v>127.72758603653841</v>
      </c>
      <c r="AN49" s="81">
        <v>16.758102601856631</v>
      </c>
      <c r="AO49" s="81">
        <v>169.93752386301429</v>
      </c>
      <c r="AP49" s="81">
        <v>6700.0610534656544</v>
      </c>
      <c r="AQ49" s="81">
        <v>78.121271400028377</v>
      </c>
      <c r="AR49" s="81">
        <v>2002.4114496692639</v>
      </c>
      <c r="AS49" s="81">
        <v>557.61565590195926</v>
      </c>
      <c r="AT49" s="81">
        <v>0</v>
      </c>
      <c r="AU49" s="81">
        <v>244.25735904663699</v>
      </c>
      <c r="AV49" s="81">
        <v>97.830065547545829</v>
      </c>
      <c r="AW49" s="81">
        <v>180.28269900460421</v>
      </c>
      <c r="AX49" s="81">
        <v>0.47283696578087092</v>
      </c>
      <c r="AY49" s="81">
        <v>69.764885342226037</v>
      </c>
      <c r="AZ49" s="81">
        <v>18.637325546628588</v>
      </c>
      <c r="BA49" s="81">
        <v>1.4854035297866774</v>
      </c>
      <c r="BB49" s="81">
        <v>0.40081115070008033</v>
      </c>
      <c r="BC49" s="81">
        <v>521.21118949944935</v>
      </c>
      <c r="BD49" s="81">
        <v>372.12805038289184</v>
      </c>
      <c r="BE49" s="81">
        <v>680.84498689888471</v>
      </c>
      <c r="BF49" s="81">
        <v>264.36611049990211</v>
      </c>
      <c r="BG49" s="81">
        <v>126.75685274677126</v>
      </c>
      <c r="BH49" s="81">
        <v>3.1118322293774239</v>
      </c>
      <c r="BI49" s="81">
        <v>376.08339765126198</v>
      </c>
      <c r="BJ49" s="81">
        <v>43.171130291292279</v>
      </c>
      <c r="BK49" s="81">
        <v>593.7889390254262</v>
      </c>
      <c r="BL49" s="81">
        <v>4.9892162260866</v>
      </c>
      <c r="BM49" s="81">
        <v>48.373308895827016</v>
      </c>
      <c r="BN49" s="81">
        <v>0</v>
      </c>
      <c r="BO49" s="81">
        <v>0</v>
      </c>
      <c r="BP49" s="129">
        <v>18762.990994745138</v>
      </c>
      <c r="BQ49" s="81">
        <v>28702.647104035976</v>
      </c>
      <c r="BR49" s="81">
        <v>0</v>
      </c>
      <c r="BS49" s="129">
        <v>28702.647104035976</v>
      </c>
      <c r="BT49" s="81">
        <v>0</v>
      </c>
      <c r="BU49" s="81">
        <v>0</v>
      </c>
      <c r="BV49" s="129">
        <v>0</v>
      </c>
      <c r="BW49" s="81">
        <v>44659.730344092692</v>
      </c>
      <c r="BX49" s="129">
        <v>73362.377448128667</v>
      </c>
      <c r="BY49" s="130">
        <v>92125.368442873805</v>
      </c>
      <c r="BZ49" s="107"/>
      <c r="CB49" s="87"/>
    </row>
    <row r="50" spans="1:80" ht="14.25" customHeight="1">
      <c r="A50" s="34" t="s">
        <v>474</v>
      </c>
      <c r="B50" s="22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11.165787578243641</v>
      </c>
      <c r="H50" s="81">
        <v>3.896001077309863</v>
      </c>
      <c r="I50" s="81">
        <v>39.137242981938677</v>
      </c>
      <c r="J50" s="81">
        <v>0.50677827371848072</v>
      </c>
      <c r="K50" s="81">
        <v>7.0508803606400786E-2</v>
      </c>
      <c r="L50" s="81">
        <v>59.569862232314627</v>
      </c>
      <c r="M50" s="81">
        <v>1.4442119268821446E-2</v>
      </c>
      <c r="N50" s="81">
        <v>22.278902327921038</v>
      </c>
      <c r="O50" s="81">
        <v>0</v>
      </c>
      <c r="P50" s="81">
        <v>6.0161128108443809E-3</v>
      </c>
      <c r="Q50" s="81">
        <v>1.2647181497296018</v>
      </c>
      <c r="R50" s="81">
        <v>0</v>
      </c>
      <c r="S50" s="81">
        <v>0.1635714342661643</v>
      </c>
      <c r="T50" s="81">
        <v>0</v>
      </c>
      <c r="U50" s="81">
        <v>0</v>
      </c>
      <c r="V50" s="81">
        <v>0.61562868629763023</v>
      </c>
      <c r="W50" s="81">
        <v>0</v>
      </c>
      <c r="X50" s="81">
        <v>0</v>
      </c>
      <c r="Y50" s="81">
        <v>2.8089558959330838</v>
      </c>
      <c r="Z50" s="81">
        <v>0.33089720124825084</v>
      </c>
      <c r="AA50" s="81">
        <v>19.787332925342277</v>
      </c>
      <c r="AB50" s="81">
        <v>1.5242353262394543</v>
      </c>
      <c r="AC50" s="81">
        <v>0.63702657382609995</v>
      </c>
      <c r="AD50" s="81">
        <v>32.899898911136489</v>
      </c>
      <c r="AE50" s="81">
        <v>2.3915406352137643</v>
      </c>
      <c r="AF50" s="81">
        <v>38.157562260712702</v>
      </c>
      <c r="AG50" s="81">
        <v>5.1347963880074268</v>
      </c>
      <c r="AH50" s="81">
        <v>1.1719740138494736</v>
      </c>
      <c r="AI50" s="81">
        <v>0</v>
      </c>
      <c r="AJ50" s="81">
        <v>0.48370979759698385</v>
      </c>
      <c r="AK50" s="81">
        <v>22.271535140732027</v>
      </c>
      <c r="AL50" s="81">
        <v>0</v>
      </c>
      <c r="AM50" s="81">
        <v>11.813592811934779</v>
      </c>
      <c r="AN50" s="81">
        <v>1.5685020416738198</v>
      </c>
      <c r="AO50" s="81">
        <v>15.909405897154945</v>
      </c>
      <c r="AP50" s="81">
        <v>1704.677000735049</v>
      </c>
      <c r="AQ50" s="81">
        <v>245.63303612897971</v>
      </c>
      <c r="AR50" s="81">
        <v>743.31590852757677</v>
      </c>
      <c r="AS50" s="81">
        <v>196.72792905587241</v>
      </c>
      <c r="AT50" s="81">
        <v>0</v>
      </c>
      <c r="AU50" s="81">
        <v>16.386620873984352</v>
      </c>
      <c r="AV50" s="81">
        <v>14.386600259649594</v>
      </c>
      <c r="AW50" s="81">
        <v>109.15796638838894</v>
      </c>
      <c r="AX50" s="81">
        <v>9.2610001848272755E-2</v>
      </c>
      <c r="AY50" s="81">
        <v>13.664173125335449</v>
      </c>
      <c r="AZ50" s="81">
        <v>1.5799336466675462</v>
      </c>
      <c r="BA50" s="81">
        <v>1.3174955322887469E-2</v>
      </c>
      <c r="BB50" s="81">
        <v>0.13211819612851206</v>
      </c>
      <c r="BC50" s="81">
        <v>58.444418802715276</v>
      </c>
      <c r="BD50" s="81">
        <v>48.177930810637768</v>
      </c>
      <c r="BE50" s="81">
        <v>173.55753042697697</v>
      </c>
      <c r="BF50" s="81">
        <v>170.70474406249218</v>
      </c>
      <c r="BG50" s="81">
        <v>99.924588155097297</v>
      </c>
      <c r="BH50" s="81">
        <v>2.4531104014509952</v>
      </c>
      <c r="BI50" s="81">
        <v>19.08259186610259</v>
      </c>
      <c r="BJ50" s="81">
        <v>3.468671436041197</v>
      </c>
      <c r="BK50" s="81">
        <v>83.775229271600182</v>
      </c>
      <c r="BL50" s="81">
        <v>2.8568438223537873</v>
      </c>
      <c r="BM50" s="81">
        <v>7.312570387426485E-3</v>
      </c>
      <c r="BN50" s="81">
        <v>0</v>
      </c>
      <c r="BO50" s="81">
        <v>0</v>
      </c>
      <c r="BP50" s="129">
        <v>4003.8004691186861</v>
      </c>
      <c r="BQ50" s="81">
        <v>0</v>
      </c>
      <c r="BR50" s="81">
        <v>321.88002064244466</v>
      </c>
      <c r="BS50" s="129">
        <v>321.88002064244466</v>
      </c>
      <c r="BT50" s="81">
        <v>2813.3479746446951</v>
      </c>
      <c r="BU50" s="81">
        <v>0</v>
      </c>
      <c r="BV50" s="129">
        <v>2813.3479746446951</v>
      </c>
      <c r="BW50" s="81">
        <v>1080.7996273328683</v>
      </c>
      <c r="BX50" s="129">
        <v>4216.0276226200076</v>
      </c>
      <c r="BY50" s="130">
        <v>8219.8280917386946</v>
      </c>
      <c r="BZ50" s="107"/>
      <c r="CB50" s="87"/>
    </row>
    <row r="51" spans="1:80" s="24" customFormat="1" ht="14.25" customHeight="1">
      <c r="A51" s="34" t="s">
        <v>475</v>
      </c>
      <c r="B51" s="22" t="s">
        <v>347</v>
      </c>
      <c r="C51" s="90" t="s">
        <v>147</v>
      </c>
      <c r="D51" s="132">
        <v>282.32663769121922</v>
      </c>
      <c r="E51" s="132">
        <v>0.60443578926164498</v>
      </c>
      <c r="F51" s="132">
        <v>52.902371786527588</v>
      </c>
      <c r="G51" s="132">
        <v>558.5046298972544</v>
      </c>
      <c r="H51" s="132">
        <v>624.80644993390081</v>
      </c>
      <c r="I51" s="132">
        <v>564.72097067847847</v>
      </c>
      <c r="J51" s="132">
        <v>67.200834925066701</v>
      </c>
      <c r="K51" s="132">
        <v>45.26192243930273</v>
      </c>
      <c r="L51" s="132">
        <v>63.893857494824836</v>
      </c>
      <c r="M51" s="132">
        <v>179.19647172763729</v>
      </c>
      <c r="N51" s="132">
        <v>72.952250237008386</v>
      </c>
      <c r="O51" s="132">
        <v>16.879645106505283</v>
      </c>
      <c r="P51" s="132">
        <v>96.924092523330003</v>
      </c>
      <c r="Q51" s="132">
        <v>460.64745825924729</v>
      </c>
      <c r="R51" s="132">
        <v>288.41517295993953</v>
      </c>
      <c r="S51" s="132">
        <v>263.56781130306297</v>
      </c>
      <c r="T51" s="132">
        <v>0.81286438214271617</v>
      </c>
      <c r="U51" s="132">
        <v>10.530123047071891</v>
      </c>
      <c r="V51" s="132">
        <v>3.5566270792718071</v>
      </c>
      <c r="W51" s="132">
        <v>0</v>
      </c>
      <c r="X51" s="132">
        <v>0</v>
      </c>
      <c r="Y51" s="132">
        <v>35.67498638687475</v>
      </c>
      <c r="Z51" s="132">
        <v>8.9453433920217567</v>
      </c>
      <c r="AA51" s="132">
        <v>2041.4438012462706</v>
      </c>
      <c r="AB51" s="132">
        <v>430.82445895659401</v>
      </c>
      <c r="AC51" s="132">
        <v>470.34095686864509</v>
      </c>
      <c r="AD51" s="132">
        <v>3556.2900504780955</v>
      </c>
      <c r="AE51" s="132">
        <v>710.45589865289651</v>
      </c>
      <c r="AF51" s="132">
        <v>6514.4623967710577</v>
      </c>
      <c r="AG51" s="132">
        <v>2434.9006167232928</v>
      </c>
      <c r="AH51" s="132">
        <v>198.66633032391724</v>
      </c>
      <c r="AI51" s="132">
        <v>10.033980491749483</v>
      </c>
      <c r="AJ51" s="132">
        <v>48.057587995684308</v>
      </c>
      <c r="AK51" s="132">
        <v>112.10278733930475</v>
      </c>
      <c r="AL51" s="132">
        <v>30.404331446851288</v>
      </c>
      <c r="AM51" s="132">
        <v>981.631509477348</v>
      </c>
      <c r="AN51" s="132">
        <v>45.776249397883163</v>
      </c>
      <c r="AO51" s="132">
        <v>272.7406525845347</v>
      </c>
      <c r="AP51" s="132">
        <v>379.73496748179832</v>
      </c>
      <c r="AQ51" s="132">
        <v>67.40909007581682</v>
      </c>
      <c r="AR51" s="132">
        <v>2172.3466564963082</v>
      </c>
      <c r="AS51" s="132">
        <v>60.590741531572114</v>
      </c>
      <c r="AT51" s="132">
        <v>0</v>
      </c>
      <c r="AU51" s="132">
        <v>10417.531229602353</v>
      </c>
      <c r="AV51" s="81">
        <v>42.388404090431223</v>
      </c>
      <c r="AW51" s="81">
        <v>119.79808233224239</v>
      </c>
      <c r="AX51" s="81">
        <v>0.73239834143208826</v>
      </c>
      <c r="AY51" s="81">
        <v>26.169295423487696</v>
      </c>
      <c r="AZ51" s="81">
        <v>214.42517500403488</v>
      </c>
      <c r="BA51" s="81">
        <v>2.6545461179207557</v>
      </c>
      <c r="BB51" s="81">
        <v>0.19193956173710067</v>
      </c>
      <c r="BC51" s="81">
        <v>92.697163849923612</v>
      </c>
      <c r="BD51" s="81">
        <v>125.96864085026446</v>
      </c>
      <c r="BE51" s="81">
        <v>166.78639567862243</v>
      </c>
      <c r="BF51" s="81">
        <v>264.2748591293194</v>
      </c>
      <c r="BG51" s="81">
        <v>238.52213130662884</v>
      </c>
      <c r="BH51" s="81">
        <v>10.370370845992067</v>
      </c>
      <c r="BI51" s="81">
        <v>370.28661391562571</v>
      </c>
      <c r="BJ51" s="81">
        <v>188.64447796855927</v>
      </c>
      <c r="BK51" s="81">
        <v>620.36750129798247</v>
      </c>
      <c r="BL51" s="81">
        <v>47.90003303647071</v>
      </c>
      <c r="BM51" s="81">
        <v>86.250624573396863</v>
      </c>
      <c r="BN51" s="81">
        <v>0.81305001600810489</v>
      </c>
      <c r="BO51" s="81">
        <v>0</v>
      </c>
      <c r="BP51" s="129">
        <v>37273.31095432202</v>
      </c>
      <c r="BQ51" s="81">
        <v>8832.9059001091118</v>
      </c>
      <c r="BR51" s="81">
        <v>0</v>
      </c>
      <c r="BS51" s="129">
        <v>8832.9059001091118</v>
      </c>
      <c r="BT51" s="81">
        <v>0</v>
      </c>
      <c r="BU51" s="81">
        <v>0</v>
      </c>
      <c r="BV51" s="129">
        <v>0</v>
      </c>
      <c r="BW51" s="81">
        <v>4305.7000528210347</v>
      </c>
      <c r="BX51" s="129">
        <v>13138.605952930146</v>
      </c>
      <c r="BY51" s="130">
        <v>50411.916907252162</v>
      </c>
      <c r="BZ51" s="80"/>
      <c r="CA51" s="79"/>
      <c r="CB51" s="86"/>
    </row>
    <row r="52" spans="1:80" s="24" customFormat="1" ht="14.25" customHeight="1">
      <c r="A52" s="34" t="s">
        <v>476</v>
      </c>
      <c r="B52" s="22" t="s">
        <v>379</v>
      </c>
      <c r="C52" s="90" t="s">
        <v>148</v>
      </c>
      <c r="D52" s="132">
        <v>0</v>
      </c>
      <c r="E52" s="132">
        <v>1.0438949067814676</v>
      </c>
      <c r="F52" s="132">
        <v>0</v>
      </c>
      <c r="G52" s="132">
        <v>107.53284352245521</v>
      </c>
      <c r="H52" s="132">
        <v>13.0771410522312</v>
      </c>
      <c r="I52" s="132">
        <v>39.878798906380176</v>
      </c>
      <c r="J52" s="132">
        <v>0.6641548156268583</v>
      </c>
      <c r="K52" s="132">
        <v>0.42236470178611291</v>
      </c>
      <c r="L52" s="132">
        <v>0.18678433752315871</v>
      </c>
      <c r="M52" s="132">
        <v>0.14795673679273874</v>
      </c>
      <c r="N52" s="132">
        <v>5.9896390103673536</v>
      </c>
      <c r="O52" s="132">
        <v>0.16347612295811631</v>
      </c>
      <c r="P52" s="132">
        <v>7.6836921147816355</v>
      </c>
      <c r="Q52" s="132">
        <v>11.416691704766867</v>
      </c>
      <c r="R52" s="132">
        <v>8.0795322081042037E-2</v>
      </c>
      <c r="S52" s="132">
        <v>3.4346037806131475</v>
      </c>
      <c r="T52" s="132">
        <v>3.0202835393659689E-2</v>
      </c>
      <c r="U52" s="132">
        <v>2.019762971503686</v>
      </c>
      <c r="V52" s="132">
        <v>0</v>
      </c>
      <c r="W52" s="132">
        <v>0</v>
      </c>
      <c r="X52" s="132">
        <v>0</v>
      </c>
      <c r="Y52" s="132">
        <v>3.0272712622728366</v>
      </c>
      <c r="Z52" s="132">
        <v>0.41173334975675013</v>
      </c>
      <c r="AA52" s="132">
        <v>9.0327332722842097</v>
      </c>
      <c r="AB52" s="132">
        <v>3.5179586751029635</v>
      </c>
      <c r="AC52" s="132">
        <v>5.8217952505527393</v>
      </c>
      <c r="AD52" s="132">
        <v>520.07532573041146</v>
      </c>
      <c r="AE52" s="132">
        <v>134.56276938156611</v>
      </c>
      <c r="AF52" s="132">
        <v>976.1755019715763</v>
      </c>
      <c r="AG52" s="132">
        <v>40.791596761858919</v>
      </c>
      <c r="AH52" s="132">
        <v>2.9011852343808333</v>
      </c>
      <c r="AI52" s="132">
        <v>0.76241611515597785</v>
      </c>
      <c r="AJ52" s="132">
        <v>7.739028768858673</v>
      </c>
      <c r="AK52" s="132">
        <v>126.69723638738829</v>
      </c>
      <c r="AL52" s="132">
        <v>1.1170391326209832</v>
      </c>
      <c r="AM52" s="132">
        <v>13.783040618530025</v>
      </c>
      <c r="AN52" s="132">
        <v>0.74304432194729231</v>
      </c>
      <c r="AO52" s="132">
        <v>20.792509527030344</v>
      </c>
      <c r="AP52" s="132">
        <v>28.098206819406091</v>
      </c>
      <c r="AQ52" s="132">
        <v>8.577308139459987</v>
      </c>
      <c r="AR52" s="132">
        <v>445.63319992593915</v>
      </c>
      <c r="AS52" s="132">
        <v>267.98331086591827</v>
      </c>
      <c r="AT52" s="132">
        <v>0</v>
      </c>
      <c r="AU52" s="132">
        <v>1173.1410592629582</v>
      </c>
      <c r="AV52" s="81">
        <v>4.5366440943240613</v>
      </c>
      <c r="AW52" s="81">
        <v>23.806854257320573</v>
      </c>
      <c r="AX52" s="81">
        <v>6.0573900115990309E-3</v>
      </c>
      <c r="AY52" s="81">
        <v>0.89373959782196466</v>
      </c>
      <c r="AZ52" s="81">
        <v>3.4091277480109832</v>
      </c>
      <c r="BA52" s="81">
        <v>9.2394498461351102E-2</v>
      </c>
      <c r="BB52" s="81">
        <v>0</v>
      </c>
      <c r="BC52" s="81">
        <v>14.00300614703421</v>
      </c>
      <c r="BD52" s="81">
        <v>42.248043713085451</v>
      </c>
      <c r="BE52" s="81">
        <v>134.21580225189248</v>
      </c>
      <c r="BF52" s="81">
        <v>147.08708722273244</v>
      </c>
      <c r="BG52" s="81">
        <v>186.00273173088001</v>
      </c>
      <c r="BH52" s="81">
        <v>4.5662958870453423</v>
      </c>
      <c r="BI52" s="81">
        <v>44.860269722686233</v>
      </c>
      <c r="BJ52" s="81">
        <v>6.7742815218366577</v>
      </c>
      <c r="BK52" s="81">
        <v>46.028834265378428</v>
      </c>
      <c r="BL52" s="81">
        <v>0.69984955645825353</v>
      </c>
      <c r="BM52" s="81">
        <v>14.94617128083344</v>
      </c>
      <c r="BN52" s="81">
        <v>0</v>
      </c>
      <c r="BO52" s="81">
        <v>0</v>
      </c>
      <c r="BP52" s="129">
        <v>4659.3352645028326</v>
      </c>
      <c r="BQ52" s="81">
        <v>2385.3211842293176</v>
      </c>
      <c r="BR52" s="81">
        <v>0</v>
      </c>
      <c r="BS52" s="129">
        <v>2385.3211842293176</v>
      </c>
      <c r="BT52" s="81">
        <v>0</v>
      </c>
      <c r="BU52" s="81">
        <v>0</v>
      </c>
      <c r="BV52" s="129">
        <v>0</v>
      </c>
      <c r="BW52" s="81">
        <v>815.33678564483</v>
      </c>
      <c r="BX52" s="129">
        <v>3200.6579698741475</v>
      </c>
      <c r="BY52" s="130">
        <v>7859.9932343769797</v>
      </c>
      <c r="BZ52" s="80"/>
      <c r="CA52" s="79"/>
      <c r="CB52" s="86"/>
    </row>
    <row r="53" spans="1:80" s="24" customFormat="1" ht="14.25" customHeight="1">
      <c r="A53" s="34" t="s">
        <v>477</v>
      </c>
      <c r="B53" s="22" t="s">
        <v>348</v>
      </c>
      <c r="C53" s="90" t="s">
        <v>149</v>
      </c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2">
        <v>0</v>
      </c>
      <c r="O53" s="132">
        <v>0</v>
      </c>
      <c r="P53" s="132">
        <v>0</v>
      </c>
      <c r="Q53" s="132">
        <v>0</v>
      </c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2">
        <v>0</v>
      </c>
      <c r="AC53" s="132">
        <v>0</v>
      </c>
      <c r="AD53" s="132">
        <v>0</v>
      </c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  <c r="AN53" s="132">
        <v>0</v>
      </c>
      <c r="AO53" s="132">
        <v>0</v>
      </c>
      <c r="AP53" s="132">
        <v>0</v>
      </c>
      <c r="AQ53" s="132">
        <v>0</v>
      </c>
      <c r="AR53" s="132">
        <v>0</v>
      </c>
      <c r="AS53" s="132">
        <v>0</v>
      </c>
      <c r="AT53" s="132">
        <v>0</v>
      </c>
      <c r="AU53" s="132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81">
        <v>0</v>
      </c>
      <c r="BS53" s="129">
        <v>0</v>
      </c>
      <c r="BT53" s="81">
        <v>0</v>
      </c>
      <c r="BU53" s="81">
        <v>0</v>
      </c>
      <c r="BV53" s="129">
        <v>0</v>
      </c>
      <c r="BW53" s="81">
        <v>0</v>
      </c>
      <c r="BX53" s="129">
        <v>0</v>
      </c>
      <c r="BY53" s="130">
        <v>0</v>
      </c>
      <c r="BZ53" s="80"/>
      <c r="CA53" s="79"/>
      <c r="CB53" s="86"/>
    </row>
    <row r="54" spans="1:80" s="24" customFormat="1" ht="14.25" customHeight="1">
      <c r="A54" s="34" t="s">
        <v>478</v>
      </c>
      <c r="B54" s="22" t="s">
        <v>66</v>
      </c>
      <c r="C54" s="90" t="s">
        <v>65</v>
      </c>
      <c r="D54" s="132">
        <v>0</v>
      </c>
      <c r="E54" s="132">
        <v>144.57146338490401</v>
      </c>
      <c r="F54" s="132">
        <v>6.6878607748820373</v>
      </c>
      <c r="G54" s="132">
        <v>267.38512028628918</v>
      </c>
      <c r="H54" s="132">
        <v>73.103469747145766</v>
      </c>
      <c r="I54" s="132">
        <v>956.68036444165875</v>
      </c>
      <c r="J54" s="132">
        <v>7.8369308703384588</v>
      </c>
      <c r="K54" s="132">
        <v>34.560937892288742</v>
      </c>
      <c r="L54" s="132">
        <v>8.2827824743735725</v>
      </c>
      <c r="M54" s="132">
        <v>0.22515782299420878</v>
      </c>
      <c r="N54" s="132">
        <v>58.562013174970105</v>
      </c>
      <c r="O54" s="132">
        <v>9.072482338136366</v>
      </c>
      <c r="P54" s="132">
        <v>57.564188859514012</v>
      </c>
      <c r="Q54" s="132">
        <v>53.549092970043709</v>
      </c>
      <c r="R54" s="132">
        <v>1.1588984346683915</v>
      </c>
      <c r="S54" s="132">
        <v>10.240347109176588</v>
      </c>
      <c r="T54" s="132">
        <v>33.807758102845092</v>
      </c>
      <c r="U54" s="132">
        <v>54.190520882552789</v>
      </c>
      <c r="V54" s="132">
        <v>46.748065917791358</v>
      </c>
      <c r="W54" s="132">
        <v>0</v>
      </c>
      <c r="X54" s="132">
        <v>0</v>
      </c>
      <c r="Y54" s="132">
        <v>95.925431234108785</v>
      </c>
      <c r="Z54" s="132">
        <v>15.10546049150771</v>
      </c>
      <c r="AA54" s="132">
        <v>145.92567848214804</v>
      </c>
      <c r="AB54" s="132">
        <v>48.380788745641929</v>
      </c>
      <c r="AC54" s="132">
        <v>69.569487390587327</v>
      </c>
      <c r="AD54" s="132">
        <v>2333.7295041696593</v>
      </c>
      <c r="AE54" s="132">
        <v>852.94306297549508</v>
      </c>
      <c r="AF54" s="132">
        <v>2765.3557976843267</v>
      </c>
      <c r="AG54" s="132">
        <v>1046.1361651932059</v>
      </c>
      <c r="AH54" s="132">
        <v>77.934692183287595</v>
      </c>
      <c r="AI54" s="132">
        <v>0.19172213137053873</v>
      </c>
      <c r="AJ54" s="132">
        <v>180.00524597095364</v>
      </c>
      <c r="AK54" s="132">
        <v>494.89643788909819</v>
      </c>
      <c r="AL54" s="132">
        <v>53.550172140327504</v>
      </c>
      <c r="AM54" s="132">
        <v>477.70359914136156</v>
      </c>
      <c r="AN54" s="132">
        <v>43.063837479490395</v>
      </c>
      <c r="AO54" s="132">
        <v>100.97594038376472</v>
      </c>
      <c r="AP54" s="132">
        <v>2188.0906412442951</v>
      </c>
      <c r="AQ54" s="132">
        <v>295.97231015403031</v>
      </c>
      <c r="AR54" s="132">
        <v>2419.2643329490852</v>
      </c>
      <c r="AS54" s="132">
        <v>515.82729581390151</v>
      </c>
      <c r="AT54" s="132">
        <v>0</v>
      </c>
      <c r="AU54" s="132">
        <v>117.72581692070737</v>
      </c>
      <c r="AV54" s="81">
        <v>198.74897198335347</v>
      </c>
      <c r="AW54" s="81">
        <v>745.60534794318733</v>
      </c>
      <c r="AX54" s="81">
        <v>2.4658170771372729</v>
      </c>
      <c r="AY54" s="81">
        <v>363.81979014117314</v>
      </c>
      <c r="AZ54" s="81">
        <v>262.300393582227</v>
      </c>
      <c r="BA54" s="81">
        <v>15.059856634253213</v>
      </c>
      <c r="BB54" s="81">
        <v>0.4699383108007284</v>
      </c>
      <c r="BC54" s="81">
        <v>729.7759104885472</v>
      </c>
      <c r="BD54" s="81">
        <v>2338.2875288312462</v>
      </c>
      <c r="BE54" s="81">
        <v>211.026874970509</v>
      </c>
      <c r="BF54" s="81">
        <v>243.69986437851318</v>
      </c>
      <c r="BG54" s="81">
        <v>6.2095126165461707</v>
      </c>
      <c r="BH54" s="81">
        <v>0.15244115856597223</v>
      </c>
      <c r="BI54" s="81">
        <v>546.38252564231698</v>
      </c>
      <c r="BJ54" s="81">
        <v>25.474340165621676</v>
      </c>
      <c r="BK54" s="81">
        <v>104.90438383024858</v>
      </c>
      <c r="BL54" s="81">
        <v>33.144548507792734</v>
      </c>
      <c r="BM54" s="81">
        <v>565.13152963846971</v>
      </c>
      <c r="BN54" s="81">
        <v>0</v>
      </c>
      <c r="BO54" s="81">
        <v>0</v>
      </c>
      <c r="BP54" s="129">
        <v>22555.160452153443</v>
      </c>
      <c r="BQ54" s="81">
        <v>89532.967952296298</v>
      </c>
      <c r="BR54" s="81">
        <v>381.28790628010648</v>
      </c>
      <c r="BS54" s="129">
        <v>89914.255858576405</v>
      </c>
      <c r="BT54" s="81">
        <v>0</v>
      </c>
      <c r="BU54" s="81">
        <v>0</v>
      </c>
      <c r="BV54" s="129">
        <v>0</v>
      </c>
      <c r="BW54" s="81">
        <v>3.8870887510711327E-4</v>
      </c>
      <c r="BX54" s="129">
        <v>89914.256247285288</v>
      </c>
      <c r="BY54" s="130">
        <v>112469.41669943873</v>
      </c>
      <c r="BZ54" s="80"/>
      <c r="CA54" s="79"/>
      <c r="CB54" s="86"/>
    </row>
    <row r="55" spans="1:80" ht="14.25" customHeight="1">
      <c r="A55" s="34" t="s">
        <v>479</v>
      </c>
      <c r="B55" s="22" t="s">
        <v>380</v>
      </c>
      <c r="C55" s="90" t="s">
        <v>150</v>
      </c>
      <c r="D55" s="81">
        <v>0</v>
      </c>
      <c r="E55" s="81">
        <v>28.002125435993513</v>
      </c>
      <c r="F55" s="81">
        <v>26.881748079049558</v>
      </c>
      <c r="G55" s="81">
        <v>146.21037890483754</v>
      </c>
      <c r="H55" s="81">
        <v>73.331864955988152</v>
      </c>
      <c r="I55" s="81">
        <v>156.39474357062809</v>
      </c>
      <c r="J55" s="81">
        <v>0.35822351539279501</v>
      </c>
      <c r="K55" s="81">
        <v>3.1959572821848927</v>
      </c>
      <c r="L55" s="81">
        <v>0.81384111861748465</v>
      </c>
      <c r="M55" s="81">
        <v>6.2697244250512441</v>
      </c>
      <c r="N55" s="81">
        <v>18.333273961108219</v>
      </c>
      <c r="O55" s="81">
        <v>10.58165423040569</v>
      </c>
      <c r="P55" s="81">
        <v>1.6461850561915323</v>
      </c>
      <c r="Q55" s="81">
        <v>14.239748668415718</v>
      </c>
      <c r="R55" s="81">
        <v>0.14518782117920817</v>
      </c>
      <c r="S55" s="81">
        <v>5.4637467298732059</v>
      </c>
      <c r="T55" s="81">
        <v>0</v>
      </c>
      <c r="U55" s="81">
        <v>11.031694568174654</v>
      </c>
      <c r="V55" s="81">
        <v>0</v>
      </c>
      <c r="W55" s="81">
        <v>0</v>
      </c>
      <c r="X55" s="81">
        <v>0</v>
      </c>
      <c r="Y55" s="81">
        <v>10.216238609515512</v>
      </c>
      <c r="Z55" s="81">
        <v>12.27855886816115</v>
      </c>
      <c r="AA55" s="81">
        <v>271.38395163966248</v>
      </c>
      <c r="AB55" s="81">
        <v>94.425211243501607</v>
      </c>
      <c r="AC55" s="81">
        <v>16.319226400391376</v>
      </c>
      <c r="AD55" s="81">
        <v>3055.7197454146285</v>
      </c>
      <c r="AE55" s="81">
        <v>53.212614396954066</v>
      </c>
      <c r="AF55" s="81">
        <v>1685.3990999303512</v>
      </c>
      <c r="AG55" s="81">
        <v>177.51170996434519</v>
      </c>
      <c r="AH55" s="81">
        <v>3949.294334567634</v>
      </c>
      <c r="AI55" s="81">
        <v>0.5815261393886777</v>
      </c>
      <c r="AJ55" s="81">
        <v>88.173774039363536</v>
      </c>
      <c r="AK55" s="81">
        <v>580.17708036599254</v>
      </c>
      <c r="AL55" s="81">
        <v>14.721734276351825</v>
      </c>
      <c r="AM55" s="81">
        <v>118.71938508356455</v>
      </c>
      <c r="AN55" s="81">
        <v>16.448060154197144</v>
      </c>
      <c r="AO55" s="81">
        <v>238.89817987074787</v>
      </c>
      <c r="AP55" s="81">
        <v>966.77139760503167</v>
      </c>
      <c r="AQ55" s="81">
        <v>47.028619778315012</v>
      </c>
      <c r="AR55" s="81">
        <v>992.61053728166871</v>
      </c>
      <c r="AS55" s="81">
        <v>148.91175141595656</v>
      </c>
      <c r="AT55" s="81">
        <v>0</v>
      </c>
      <c r="AU55" s="81">
        <v>46.110259715871088</v>
      </c>
      <c r="AV55" s="81">
        <v>115.22395088513875</v>
      </c>
      <c r="AW55" s="81">
        <v>1909.7516490028852</v>
      </c>
      <c r="AX55" s="81">
        <v>0.67312415228039479</v>
      </c>
      <c r="AY55" s="81">
        <v>99.316324025918746</v>
      </c>
      <c r="AZ55" s="81">
        <v>8.4265432177288293</v>
      </c>
      <c r="BA55" s="81">
        <v>5.855910731934733</v>
      </c>
      <c r="BB55" s="81">
        <v>0</v>
      </c>
      <c r="BC55" s="81">
        <v>365.2955950337867</v>
      </c>
      <c r="BD55" s="81">
        <v>352.06709555974004</v>
      </c>
      <c r="BE55" s="81">
        <v>19.016120315812255</v>
      </c>
      <c r="BF55" s="81">
        <v>11.88330461465962</v>
      </c>
      <c r="BG55" s="81">
        <v>10.480634416826037</v>
      </c>
      <c r="BH55" s="81">
        <v>0.25729556434914203</v>
      </c>
      <c r="BI55" s="81">
        <v>333.67875534191654</v>
      </c>
      <c r="BJ55" s="81">
        <v>46.243962551940086</v>
      </c>
      <c r="BK55" s="81">
        <v>226.55647178683674</v>
      </c>
      <c r="BL55" s="81">
        <v>9.6388399721748943</v>
      </c>
      <c r="BM55" s="81">
        <v>1.1346056678214607</v>
      </c>
      <c r="BN55" s="81">
        <v>0</v>
      </c>
      <c r="BO55" s="81">
        <v>0</v>
      </c>
      <c r="BP55" s="129">
        <v>16603.313277926442</v>
      </c>
      <c r="BQ55" s="81">
        <v>1074.380284859812</v>
      </c>
      <c r="BR55" s="81">
        <v>262.520516149473</v>
      </c>
      <c r="BS55" s="129">
        <v>1336.900801009285</v>
      </c>
      <c r="BT55" s="81">
        <v>0</v>
      </c>
      <c r="BU55" s="81">
        <v>0</v>
      </c>
      <c r="BV55" s="129">
        <v>0</v>
      </c>
      <c r="BW55" s="81">
        <v>13817.153281510247</v>
      </c>
      <c r="BX55" s="129">
        <v>15154.054082519533</v>
      </c>
      <c r="BY55" s="130">
        <v>31757.367360445976</v>
      </c>
      <c r="BZ55" s="107"/>
      <c r="CB55" s="87"/>
    </row>
    <row r="56" spans="1:80" ht="14.25" customHeight="1">
      <c r="A56" s="34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84.638557069611281</v>
      </c>
      <c r="H56" s="81">
        <v>27.91144952802912</v>
      </c>
      <c r="I56" s="81">
        <v>86.06044898140496</v>
      </c>
      <c r="J56" s="81">
        <v>0.23975561643262747</v>
      </c>
      <c r="K56" s="81">
        <v>0.38471909615443611</v>
      </c>
      <c r="L56" s="81">
        <v>5.0329841614784154</v>
      </c>
      <c r="M56" s="81">
        <v>0</v>
      </c>
      <c r="N56" s="81">
        <v>0.1902922346301317</v>
      </c>
      <c r="O56" s="81">
        <v>0</v>
      </c>
      <c r="P56" s="81">
        <v>1.968448726746661</v>
      </c>
      <c r="Q56" s="81">
        <v>5.895357879228424</v>
      </c>
      <c r="R56" s="81">
        <v>0</v>
      </c>
      <c r="S56" s="81">
        <v>0.32739744920743391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9.1177869504003333</v>
      </c>
      <c r="Z56" s="81">
        <v>1.082216295041353</v>
      </c>
      <c r="AA56" s="81">
        <v>2.6704244075788606</v>
      </c>
      <c r="AB56" s="81">
        <v>11.313512017189636</v>
      </c>
      <c r="AC56" s="81">
        <v>1.2287045920134658</v>
      </c>
      <c r="AD56" s="81">
        <v>7137.9220399249316</v>
      </c>
      <c r="AE56" s="81">
        <v>153.38044048035007</v>
      </c>
      <c r="AF56" s="81">
        <v>463.23572113198793</v>
      </c>
      <c r="AG56" s="81">
        <v>6.4396046412275725</v>
      </c>
      <c r="AH56" s="81">
        <v>6.6418688475694516</v>
      </c>
      <c r="AI56" s="81">
        <v>0</v>
      </c>
      <c r="AJ56" s="81">
        <v>130.12492622081015</v>
      </c>
      <c r="AK56" s="81">
        <v>101.61979845097959</v>
      </c>
      <c r="AL56" s="81">
        <v>0</v>
      </c>
      <c r="AM56" s="81">
        <v>3.6601928984910117</v>
      </c>
      <c r="AN56" s="81">
        <v>2.8977470553516622</v>
      </c>
      <c r="AO56" s="81">
        <v>180.89713304445826</v>
      </c>
      <c r="AP56" s="81">
        <v>115.49679701226411</v>
      </c>
      <c r="AQ56" s="81">
        <v>8.5603815854291447</v>
      </c>
      <c r="AR56" s="81">
        <v>1463.3432511093727</v>
      </c>
      <c r="AS56" s="81">
        <v>219.7605972227984</v>
      </c>
      <c r="AT56" s="81">
        <v>0</v>
      </c>
      <c r="AU56" s="81">
        <v>18.473072129018394</v>
      </c>
      <c r="AV56" s="81">
        <v>37.186608506879075</v>
      </c>
      <c r="AW56" s="81">
        <v>1636.8340350178212</v>
      </c>
      <c r="AX56" s="81">
        <v>0.29318573879222454</v>
      </c>
      <c r="AY56" s="81">
        <v>43.258186279270923</v>
      </c>
      <c r="AZ56" s="81">
        <v>3.350245490035674</v>
      </c>
      <c r="BA56" s="81">
        <v>0.16292878135110597</v>
      </c>
      <c r="BB56" s="81">
        <v>0</v>
      </c>
      <c r="BC56" s="81">
        <v>202.73488399357299</v>
      </c>
      <c r="BD56" s="81">
        <v>188.88739111695253</v>
      </c>
      <c r="BE56" s="81">
        <v>22.790257868824693</v>
      </c>
      <c r="BF56" s="81">
        <v>16.593158615368623</v>
      </c>
      <c r="BG56" s="81">
        <v>15.242657433367201</v>
      </c>
      <c r="BH56" s="81">
        <v>0.37420140741350716</v>
      </c>
      <c r="BI56" s="81">
        <v>318.20261862044129</v>
      </c>
      <c r="BJ56" s="81">
        <v>58.12959090265155</v>
      </c>
      <c r="BK56" s="81">
        <v>158.90466787016931</v>
      </c>
      <c r="BL56" s="81">
        <v>11.072085982808014</v>
      </c>
      <c r="BM56" s="81">
        <v>0.188135588888098</v>
      </c>
      <c r="BN56" s="81">
        <v>0</v>
      </c>
      <c r="BO56" s="81">
        <v>0</v>
      </c>
      <c r="BP56" s="129">
        <v>12964.720465974791</v>
      </c>
      <c r="BQ56" s="81">
        <v>2488.1264551574554</v>
      </c>
      <c r="BR56" s="81">
        <v>319.27249388027155</v>
      </c>
      <c r="BS56" s="129">
        <v>2807.3989490377271</v>
      </c>
      <c r="BT56" s="81">
        <v>6241.8183398370556</v>
      </c>
      <c r="BU56" s="81">
        <v>0</v>
      </c>
      <c r="BV56" s="129">
        <v>6241.8183398370556</v>
      </c>
      <c r="BW56" s="81">
        <v>1511.9471523030275</v>
      </c>
      <c r="BX56" s="129">
        <v>10561.164441177811</v>
      </c>
      <c r="BY56" s="130">
        <v>23525.884907152602</v>
      </c>
      <c r="BZ56" s="107"/>
      <c r="CB56" s="87"/>
    </row>
    <row r="57" spans="1:80" ht="14.25" customHeight="1">
      <c r="A57" s="34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28.956502209338275</v>
      </c>
      <c r="H57" s="81">
        <v>3.8155756021799388E-4</v>
      </c>
      <c r="I57" s="81">
        <v>5.2246643341565717E-3</v>
      </c>
      <c r="J57" s="81">
        <v>0.31104596988104133</v>
      </c>
      <c r="K57" s="81">
        <v>2.1571984307524624E-6</v>
      </c>
      <c r="L57" s="81">
        <v>9.6399548270179348E-5</v>
      </c>
      <c r="M57" s="81">
        <v>0</v>
      </c>
      <c r="N57" s="81">
        <v>4.2494647716590422E-5</v>
      </c>
      <c r="O57" s="81">
        <v>0</v>
      </c>
      <c r="P57" s="81">
        <v>1.0245766728422332E-5</v>
      </c>
      <c r="Q57" s="81">
        <v>8.7097070118658006E-3</v>
      </c>
      <c r="R57" s="81">
        <v>0</v>
      </c>
      <c r="S57" s="81">
        <v>2.0468575254645095E-5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1.7197708944978719E-5</v>
      </c>
      <c r="Z57" s="81">
        <v>3.1428171043675638E-4</v>
      </c>
      <c r="AA57" s="81">
        <v>2.5189829606546978</v>
      </c>
      <c r="AB57" s="81">
        <v>0</v>
      </c>
      <c r="AC57" s="81">
        <v>1.8160077460613471E-4</v>
      </c>
      <c r="AD57" s="81">
        <v>38.671658067654448</v>
      </c>
      <c r="AE57" s="81">
        <v>14.773967974077033</v>
      </c>
      <c r="AF57" s="81">
        <v>29.342069039331623</v>
      </c>
      <c r="AG57" s="81">
        <v>3.3046040498348579</v>
      </c>
      <c r="AH57" s="81">
        <v>1.0460180894470727E-3</v>
      </c>
      <c r="AI57" s="81">
        <v>0</v>
      </c>
      <c r="AJ57" s="81">
        <v>1.7411514396382818E-2</v>
      </c>
      <c r="AK57" s="81">
        <v>1.7503137244217624E-2</v>
      </c>
      <c r="AL57" s="81">
        <v>0</v>
      </c>
      <c r="AM57" s="81">
        <v>5.9776640869065555E-4</v>
      </c>
      <c r="AN57" s="81">
        <v>6.6826879342366668E-4</v>
      </c>
      <c r="AO57" s="81">
        <v>6.8760877670196381</v>
      </c>
      <c r="AP57" s="81">
        <v>4.4108717849203435E-2</v>
      </c>
      <c r="AQ57" s="81">
        <v>9.1200093103402744E-3</v>
      </c>
      <c r="AR57" s="81">
        <v>0.3054018125828532</v>
      </c>
      <c r="AS57" s="81">
        <v>5.8411360769089565E-2</v>
      </c>
      <c r="AT57" s="81">
        <v>0</v>
      </c>
      <c r="AU57" s="81">
        <v>2.5841478701577212E-3</v>
      </c>
      <c r="AV57" s="81">
        <v>1.2004185547350239</v>
      </c>
      <c r="AW57" s="81">
        <v>1.7933625268924374</v>
      </c>
      <c r="AX57" s="81">
        <v>3.9214664772269474E-3</v>
      </c>
      <c r="AY57" s="81">
        <v>0.57859405874774394</v>
      </c>
      <c r="AZ57" s="81">
        <v>3.9598165873217374E-4</v>
      </c>
      <c r="BA57" s="81">
        <v>1.9528607689039882E-6</v>
      </c>
      <c r="BB57" s="81">
        <v>0</v>
      </c>
      <c r="BC57" s="81">
        <v>3.5431190577766024E-2</v>
      </c>
      <c r="BD57" s="81">
        <v>0.81548157519724451</v>
      </c>
      <c r="BE57" s="81">
        <v>2.7132918463194454E-2</v>
      </c>
      <c r="BF57" s="81">
        <v>2.7295680152184084E-2</v>
      </c>
      <c r="BG57" s="81">
        <v>1.6725820832438166E-2</v>
      </c>
      <c r="BH57" s="81">
        <v>4.1061250103102903E-4</v>
      </c>
      <c r="BI57" s="81">
        <v>0.47628784213738318</v>
      </c>
      <c r="BJ57" s="81">
        <v>8.2006220555834331E-3</v>
      </c>
      <c r="BK57" s="81">
        <v>0.54789501409124242</v>
      </c>
      <c r="BL57" s="81">
        <v>14.957811181532579</v>
      </c>
      <c r="BM57" s="81">
        <v>2.5996214582802102E-5</v>
      </c>
      <c r="BN57" s="81">
        <v>0</v>
      </c>
      <c r="BO57" s="81">
        <v>0</v>
      </c>
      <c r="BP57" s="129">
        <v>145.71616456106923</v>
      </c>
      <c r="BQ57" s="81">
        <v>2.5112289563367085E-6</v>
      </c>
      <c r="BR57" s="81">
        <v>159.24167509257973</v>
      </c>
      <c r="BS57" s="129">
        <v>159.24167760380868</v>
      </c>
      <c r="BT57" s="81">
        <v>0</v>
      </c>
      <c r="BU57" s="81">
        <v>0</v>
      </c>
      <c r="BV57" s="129">
        <v>0</v>
      </c>
      <c r="BW57" s="81">
        <v>20.555496016933954</v>
      </c>
      <c r="BX57" s="129">
        <v>179.79717362074263</v>
      </c>
      <c r="BY57" s="130">
        <v>325.51333818181183</v>
      </c>
      <c r="BZ57" s="107"/>
      <c r="CB57" s="87"/>
    </row>
    <row r="58" spans="1:80" ht="14.25" customHeight="1">
      <c r="A58" s="34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12.325013717867778</v>
      </c>
      <c r="G58" s="81">
        <v>396.97374260179265</v>
      </c>
      <c r="H58" s="81">
        <v>92.102765578777735</v>
      </c>
      <c r="I58" s="81">
        <v>63.521876929590242</v>
      </c>
      <c r="J58" s="81">
        <v>3.8672064327090485</v>
      </c>
      <c r="K58" s="81">
        <v>6.9455092050975539E-2</v>
      </c>
      <c r="L58" s="81">
        <v>0.85237502188290259</v>
      </c>
      <c r="M58" s="81">
        <v>0</v>
      </c>
      <c r="N58" s="81">
        <v>1.3513989225884073</v>
      </c>
      <c r="O58" s="81">
        <v>0</v>
      </c>
      <c r="P58" s="81">
        <v>0.3419493396235796</v>
      </c>
      <c r="Q58" s="81">
        <v>1.5562391900867623</v>
      </c>
      <c r="R58" s="81">
        <v>0</v>
      </c>
      <c r="S58" s="81">
        <v>0.72449721724121041</v>
      </c>
      <c r="T58" s="81">
        <v>0</v>
      </c>
      <c r="U58" s="81">
        <v>37.116800473863734</v>
      </c>
      <c r="V58" s="81">
        <v>0</v>
      </c>
      <c r="W58" s="81">
        <v>0</v>
      </c>
      <c r="X58" s="81">
        <v>0</v>
      </c>
      <c r="Y58" s="81">
        <v>9.0844279837390456</v>
      </c>
      <c r="Z58" s="81">
        <v>0.73241230277457992</v>
      </c>
      <c r="AA58" s="81">
        <v>45.701706984009896</v>
      </c>
      <c r="AB58" s="81">
        <v>18.898534059719783</v>
      </c>
      <c r="AC58" s="81">
        <v>20.190012979927474</v>
      </c>
      <c r="AD58" s="81">
        <v>175.36059809144359</v>
      </c>
      <c r="AE58" s="81">
        <v>561.93636756946148</v>
      </c>
      <c r="AF58" s="81">
        <v>1161.2215705328147</v>
      </c>
      <c r="AG58" s="81">
        <v>123.19042361633258</v>
      </c>
      <c r="AH58" s="81">
        <v>4.3370354670857498</v>
      </c>
      <c r="AI58" s="81">
        <v>0.57985405318862315</v>
      </c>
      <c r="AJ58" s="81">
        <v>81.905214327052761</v>
      </c>
      <c r="AK58" s="81">
        <v>128.5528207887389</v>
      </c>
      <c r="AL58" s="81">
        <v>26.909795524509011</v>
      </c>
      <c r="AM58" s="81">
        <v>24.839345424468728</v>
      </c>
      <c r="AN58" s="81">
        <v>14.426418781776601</v>
      </c>
      <c r="AO58" s="81">
        <v>430.98687645623551</v>
      </c>
      <c r="AP58" s="81">
        <v>3330.0628671693003</v>
      </c>
      <c r="AQ58" s="81">
        <v>9.7763031396771982</v>
      </c>
      <c r="AR58" s="81">
        <v>920.98760435206475</v>
      </c>
      <c r="AS58" s="81">
        <v>138.35540727364486</v>
      </c>
      <c r="AT58" s="81">
        <v>0</v>
      </c>
      <c r="AU58" s="81">
        <v>179.62111446914005</v>
      </c>
      <c r="AV58" s="81">
        <v>32.390716345216916</v>
      </c>
      <c r="AW58" s="81">
        <v>91.439027564484235</v>
      </c>
      <c r="AX58" s="81">
        <v>0.47601559763448698</v>
      </c>
      <c r="AY58" s="81">
        <v>70.233877622570859</v>
      </c>
      <c r="AZ58" s="81">
        <v>3.0331872177626771</v>
      </c>
      <c r="BA58" s="81">
        <v>1.5508044416489319</v>
      </c>
      <c r="BB58" s="81">
        <v>0</v>
      </c>
      <c r="BC58" s="81">
        <v>197.56594086679036</v>
      </c>
      <c r="BD58" s="81">
        <v>139.97531594818557</v>
      </c>
      <c r="BE58" s="81">
        <v>16.512378025913023</v>
      </c>
      <c r="BF58" s="81">
        <v>11.351230144472074</v>
      </c>
      <c r="BG58" s="81">
        <v>9.8310066210991973</v>
      </c>
      <c r="BH58" s="81">
        <v>0.24134745055460982</v>
      </c>
      <c r="BI58" s="81">
        <v>215.31383794277434</v>
      </c>
      <c r="BJ58" s="81">
        <v>46.164486132869058</v>
      </c>
      <c r="BK58" s="81">
        <v>120.46027204681442</v>
      </c>
      <c r="BL58" s="81">
        <v>1.7161655677926324</v>
      </c>
      <c r="BM58" s="81">
        <v>48.800964987021025</v>
      </c>
      <c r="BN58" s="81">
        <v>0</v>
      </c>
      <c r="BO58" s="81">
        <v>0</v>
      </c>
      <c r="BP58" s="129">
        <v>9025.5166063887864</v>
      </c>
      <c r="BQ58" s="81">
        <v>1.5554305173282046E-4</v>
      </c>
      <c r="BR58" s="81">
        <v>1.5508537836474848E-3</v>
      </c>
      <c r="BS58" s="129">
        <v>1.7063968353803053E-3</v>
      </c>
      <c r="BT58" s="81">
        <v>868.18194986421258</v>
      </c>
      <c r="BU58" s="81">
        <v>3.2403388219465618E-3</v>
      </c>
      <c r="BV58" s="129">
        <v>868.18519020303449</v>
      </c>
      <c r="BW58" s="81">
        <v>123.98666871415877</v>
      </c>
      <c r="BX58" s="129">
        <v>992.17356531402868</v>
      </c>
      <c r="BY58" s="130">
        <v>10017.690171702816</v>
      </c>
      <c r="BZ58" s="107"/>
      <c r="CB58" s="87"/>
    </row>
    <row r="59" spans="1:80" ht="14.25" customHeight="1">
      <c r="A59" s="34" t="s">
        <v>483</v>
      </c>
      <c r="B59" s="22" t="s">
        <v>350</v>
      </c>
      <c r="C59" s="90" t="s">
        <v>154</v>
      </c>
      <c r="D59" s="81">
        <v>379.82948537185126</v>
      </c>
      <c r="E59" s="81">
        <v>0</v>
      </c>
      <c r="F59" s="81">
        <v>0.32841104882250843</v>
      </c>
      <c r="G59" s="81">
        <v>109.10317127041922</v>
      </c>
      <c r="H59" s="81">
        <v>30.437574463017274</v>
      </c>
      <c r="I59" s="81">
        <v>62.472248384940684</v>
      </c>
      <c r="J59" s="81">
        <v>5.6517193219659969</v>
      </c>
      <c r="K59" s="81">
        <v>0.38432272253648309</v>
      </c>
      <c r="L59" s="81">
        <v>7.2539489772075543</v>
      </c>
      <c r="M59" s="81">
        <v>0</v>
      </c>
      <c r="N59" s="81">
        <v>40.761214544715422</v>
      </c>
      <c r="O59" s="81">
        <v>0</v>
      </c>
      <c r="P59" s="81">
        <v>14.860383639197435</v>
      </c>
      <c r="Q59" s="81">
        <v>17.239469900952702</v>
      </c>
      <c r="R59" s="81">
        <v>0.40639900951239866</v>
      </c>
      <c r="S59" s="81">
        <v>1.8739173005972858</v>
      </c>
      <c r="T59" s="81">
        <v>2.5297995503654969E-2</v>
      </c>
      <c r="U59" s="81">
        <v>35.15992778905197</v>
      </c>
      <c r="V59" s="81">
        <v>0.21750342111583229</v>
      </c>
      <c r="W59" s="81">
        <v>0</v>
      </c>
      <c r="X59" s="81">
        <v>0</v>
      </c>
      <c r="Y59" s="81">
        <v>6.8673687436869759</v>
      </c>
      <c r="Z59" s="81">
        <v>3.013478875498159</v>
      </c>
      <c r="AA59" s="81">
        <v>133.43762860745358</v>
      </c>
      <c r="AB59" s="81">
        <v>81.085824412088684</v>
      </c>
      <c r="AC59" s="81">
        <v>21.31356913530454</v>
      </c>
      <c r="AD59" s="81">
        <v>460.86072645494767</v>
      </c>
      <c r="AE59" s="81">
        <v>90.678264825351363</v>
      </c>
      <c r="AF59" s="81">
        <v>81.095900816761329</v>
      </c>
      <c r="AG59" s="81">
        <v>63.885718008252091</v>
      </c>
      <c r="AH59" s="81">
        <v>4.5709595924209481</v>
      </c>
      <c r="AI59" s="81">
        <v>0</v>
      </c>
      <c r="AJ59" s="81">
        <v>32.94553632324812</v>
      </c>
      <c r="AK59" s="81">
        <v>49.297466362326112</v>
      </c>
      <c r="AL59" s="81">
        <v>1.4690721750827551</v>
      </c>
      <c r="AM59" s="81">
        <v>36.807665581912374</v>
      </c>
      <c r="AN59" s="81">
        <v>18.843143985588334</v>
      </c>
      <c r="AO59" s="81">
        <v>45.979759291582539</v>
      </c>
      <c r="AP59" s="81">
        <v>313.76775461381999</v>
      </c>
      <c r="AQ59" s="81">
        <v>2.1099363835194964</v>
      </c>
      <c r="AR59" s="81">
        <v>370.30453620594096</v>
      </c>
      <c r="AS59" s="81">
        <v>55.616088169086751</v>
      </c>
      <c r="AT59" s="81">
        <v>0</v>
      </c>
      <c r="AU59" s="81">
        <v>20.907613206107616</v>
      </c>
      <c r="AV59" s="81">
        <v>32.434207975543352</v>
      </c>
      <c r="AW59" s="81">
        <v>394.21309123547394</v>
      </c>
      <c r="AX59" s="81">
        <v>8.7306314476292654E-2</v>
      </c>
      <c r="AY59" s="81">
        <v>13.188092634232127</v>
      </c>
      <c r="AZ59" s="81">
        <v>0.83691841934298217</v>
      </c>
      <c r="BA59" s="81">
        <v>2.4890830309176991E-5</v>
      </c>
      <c r="BB59" s="81">
        <v>0.40457357188038945</v>
      </c>
      <c r="BC59" s="81">
        <v>93.046688561610438</v>
      </c>
      <c r="BD59" s="81">
        <v>176.68322103041106</v>
      </c>
      <c r="BE59" s="81">
        <v>6.3138080426801357</v>
      </c>
      <c r="BF59" s="81">
        <v>4.2001072797883001</v>
      </c>
      <c r="BG59" s="81">
        <v>3.5019897429596525</v>
      </c>
      <c r="BH59" s="81">
        <v>9.3072373064966435E-2</v>
      </c>
      <c r="BI59" s="81">
        <v>80.652645403350192</v>
      </c>
      <c r="BJ59" s="81">
        <v>15.528131772000782</v>
      </c>
      <c r="BK59" s="81">
        <v>40.234478164470758</v>
      </c>
      <c r="BL59" s="81">
        <v>0.10099410748611889</v>
      </c>
      <c r="BM59" s="81">
        <v>50.924670226295717</v>
      </c>
      <c r="BN59" s="81">
        <v>0</v>
      </c>
      <c r="BO59" s="81">
        <v>0</v>
      </c>
      <c r="BP59" s="129">
        <v>3513.3070286772859</v>
      </c>
      <c r="BQ59" s="81">
        <v>1010.1234967346522</v>
      </c>
      <c r="BR59" s="81">
        <v>405.98671524283952</v>
      </c>
      <c r="BS59" s="129">
        <v>1416.1102119774919</v>
      </c>
      <c r="BT59" s="81">
        <v>1248.0519856754895</v>
      </c>
      <c r="BU59" s="81">
        <v>0</v>
      </c>
      <c r="BV59" s="129">
        <v>1248.0519856754895</v>
      </c>
      <c r="BW59" s="81">
        <v>2169.7078172389674</v>
      </c>
      <c r="BX59" s="129">
        <v>4833.8700148919488</v>
      </c>
      <c r="BY59" s="130">
        <v>8347.1770435692342</v>
      </c>
      <c r="BZ59" s="107"/>
      <c r="CB59" s="87"/>
    </row>
    <row r="60" spans="1:80" ht="14.25" customHeight="1">
      <c r="A60" s="34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108.62927340190554</v>
      </c>
      <c r="H60" s="81">
        <v>10.072395946939867</v>
      </c>
      <c r="I60" s="81">
        <v>43.586193109162288</v>
      </c>
      <c r="J60" s="81">
        <v>0.16243996314491688</v>
      </c>
      <c r="K60" s="81">
        <v>4.6322531580140068E-2</v>
      </c>
      <c r="L60" s="81">
        <v>0.11907781038006453</v>
      </c>
      <c r="M60" s="81">
        <v>0</v>
      </c>
      <c r="N60" s="81">
        <v>0.88567968361974836</v>
      </c>
      <c r="O60" s="81">
        <v>0</v>
      </c>
      <c r="P60" s="81">
        <v>2.9411467537178595</v>
      </c>
      <c r="Q60" s="81">
        <v>0.94667329241812381</v>
      </c>
      <c r="R60" s="81">
        <v>0</v>
      </c>
      <c r="S60" s="81">
        <v>1.9497724858977652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0.82197072740933319</v>
      </c>
      <c r="Z60" s="81">
        <v>1.3140348168535894</v>
      </c>
      <c r="AA60" s="81">
        <v>0.92638269633010262</v>
      </c>
      <c r="AB60" s="81">
        <v>0</v>
      </c>
      <c r="AC60" s="81">
        <v>5.9583781540199467</v>
      </c>
      <c r="AD60" s="81">
        <v>349.80923502231684</v>
      </c>
      <c r="AE60" s="81">
        <v>15.46942843298914</v>
      </c>
      <c r="AF60" s="81">
        <v>1165.4210115305286</v>
      </c>
      <c r="AG60" s="81">
        <v>12.136138941119047</v>
      </c>
      <c r="AH60" s="81">
        <v>33.883989103892795</v>
      </c>
      <c r="AI60" s="81">
        <v>0</v>
      </c>
      <c r="AJ60" s="81">
        <v>35.965659293323874</v>
      </c>
      <c r="AK60" s="81">
        <v>51.637911509486848</v>
      </c>
      <c r="AL60" s="81">
        <v>0</v>
      </c>
      <c r="AM60" s="81">
        <v>6.1034556492608836</v>
      </c>
      <c r="AN60" s="81">
        <v>0.82442158607865113</v>
      </c>
      <c r="AO60" s="81">
        <v>15.804879221457421</v>
      </c>
      <c r="AP60" s="81">
        <v>1.0934759423339635</v>
      </c>
      <c r="AQ60" s="81">
        <v>10.072797937090337</v>
      </c>
      <c r="AR60" s="81">
        <v>162.01096296104771</v>
      </c>
      <c r="AS60" s="81">
        <v>37.779873281384525</v>
      </c>
      <c r="AT60" s="81">
        <v>0</v>
      </c>
      <c r="AU60" s="81">
        <v>1.958403962812002</v>
      </c>
      <c r="AV60" s="81">
        <v>5.89112478377419</v>
      </c>
      <c r="AW60" s="81">
        <v>15.25267874507534</v>
      </c>
      <c r="AX60" s="81">
        <v>6.3424331007399748E-2</v>
      </c>
      <c r="AY60" s="81">
        <v>9.357963739851197</v>
      </c>
      <c r="AZ60" s="81">
        <v>0.44104172960865828</v>
      </c>
      <c r="BA60" s="81">
        <v>2.1029161920311876E-2</v>
      </c>
      <c r="BB60" s="81">
        <v>0</v>
      </c>
      <c r="BC60" s="81">
        <v>104.52941425314371</v>
      </c>
      <c r="BD60" s="81">
        <v>12.308172922325653</v>
      </c>
      <c r="BE60" s="81">
        <v>42.844156715392096</v>
      </c>
      <c r="BF60" s="81">
        <v>12.302654307715493</v>
      </c>
      <c r="BG60" s="81">
        <v>8.8762288914835882E-2</v>
      </c>
      <c r="BH60" s="81">
        <v>2.1790802265365772E-3</v>
      </c>
      <c r="BI60" s="81">
        <v>27.446705504811398</v>
      </c>
      <c r="BJ60" s="81">
        <v>5.7184654994762658</v>
      </c>
      <c r="BK60" s="81">
        <v>51.35862758037225</v>
      </c>
      <c r="BL60" s="81">
        <v>0.67134158810729871</v>
      </c>
      <c r="BM60" s="81">
        <v>0.17735872468714931</v>
      </c>
      <c r="BN60" s="81">
        <v>0</v>
      </c>
      <c r="BO60" s="81">
        <v>0</v>
      </c>
      <c r="BP60" s="129">
        <v>2366.806486704912</v>
      </c>
      <c r="BQ60" s="81">
        <v>6785.3428910709345</v>
      </c>
      <c r="BR60" s="81">
        <v>4.7516700475779047E-3</v>
      </c>
      <c r="BS60" s="129">
        <v>6785.3476427409823</v>
      </c>
      <c r="BT60" s="81">
        <v>0</v>
      </c>
      <c r="BU60" s="81">
        <v>0</v>
      </c>
      <c r="BV60" s="129">
        <v>0</v>
      </c>
      <c r="BW60" s="81">
        <v>2028.0628334243838</v>
      </c>
      <c r="BX60" s="129">
        <v>8813.4104761653653</v>
      </c>
      <c r="BY60" s="130">
        <v>11180.216962870278</v>
      </c>
      <c r="BZ60" s="107"/>
      <c r="CB60" s="87"/>
    </row>
    <row r="61" spans="1:80" ht="14.25" customHeight="1">
      <c r="A61" s="34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6.809189844739878</v>
      </c>
      <c r="H61" s="81">
        <v>0.26953193816864951</v>
      </c>
      <c r="I61" s="81">
        <v>0.80751636950888983</v>
      </c>
      <c r="J61" s="81">
        <v>5.1917603373513956E-4</v>
      </c>
      <c r="K61" s="81">
        <v>1.462134911119643E-3</v>
      </c>
      <c r="L61" s="81">
        <v>4.1523689416547584E-2</v>
      </c>
      <c r="M61" s="81">
        <v>0</v>
      </c>
      <c r="N61" s="81">
        <v>1.8505055233842094E-2</v>
      </c>
      <c r="O61" s="81">
        <v>0</v>
      </c>
      <c r="P61" s="81">
        <v>6.6432756881483618E-3</v>
      </c>
      <c r="Q61" s="81">
        <v>2.156894888729576E-3</v>
      </c>
      <c r="R61" s="81">
        <v>0</v>
      </c>
      <c r="S61" s="81">
        <v>1.9709294201475719E-3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7.712365065703157E-3</v>
      </c>
      <c r="Z61" s="81">
        <v>0.10577596237010439</v>
      </c>
      <c r="AA61" s="81">
        <v>0.10024636282268606</v>
      </c>
      <c r="AB61" s="81">
        <v>0</v>
      </c>
      <c r="AC61" s="81">
        <v>0.12020090509880051</v>
      </c>
      <c r="AD61" s="81">
        <v>12.918532245397717</v>
      </c>
      <c r="AE61" s="81">
        <v>0.76620636064304626</v>
      </c>
      <c r="AF61" s="81">
        <v>9.2496920043232045</v>
      </c>
      <c r="AG61" s="81">
        <v>0.51373639998292531</v>
      </c>
      <c r="AH61" s="81">
        <v>0.64566919695235125</v>
      </c>
      <c r="AI61" s="81">
        <v>0</v>
      </c>
      <c r="AJ61" s="81">
        <v>12.794733575111524</v>
      </c>
      <c r="AK61" s="81">
        <v>9.8007260748312834</v>
      </c>
      <c r="AL61" s="81">
        <v>0</v>
      </c>
      <c r="AM61" s="81">
        <v>0.20467486704353957</v>
      </c>
      <c r="AN61" s="81">
        <v>0.28491357371722781</v>
      </c>
      <c r="AO61" s="81">
        <v>17.787842762322768</v>
      </c>
      <c r="AP61" s="81">
        <v>0.73806715982869142</v>
      </c>
      <c r="AQ61" s="81">
        <v>0.61774977017724864</v>
      </c>
      <c r="AR61" s="81">
        <v>3.8423562985726951</v>
      </c>
      <c r="AS61" s="81">
        <v>21.603573886338033</v>
      </c>
      <c r="AT61" s="81">
        <v>0</v>
      </c>
      <c r="AU61" s="81">
        <v>1.7719491246435093</v>
      </c>
      <c r="AV61" s="81">
        <v>2.6757995108720309</v>
      </c>
      <c r="AW61" s="81">
        <v>6.9278977824356422</v>
      </c>
      <c r="AX61" s="81">
        <v>2.8807876274224802E-2</v>
      </c>
      <c r="AY61" s="81">
        <v>4.2504675621231538</v>
      </c>
      <c r="AZ61" s="81">
        <v>0.23581309041813961</v>
      </c>
      <c r="BA61" s="81">
        <v>0</v>
      </c>
      <c r="BB61" s="81">
        <v>0</v>
      </c>
      <c r="BC61" s="81">
        <v>19.839380135840816</v>
      </c>
      <c r="BD61" s="81">
        <v>5.59047792978303</v>
      </c>
      <c r="BE61" s="81">
        <v>2.2115696316183526</v>
      </c>
      <c r="BF61" s="81">
        <v>1.5993801484919821</v>
      </c>
      <c r="BG61" s="81">
        <v>1.460819611893198</v>
      </c>
      <c r="BH61" s="81">
        <v>3.5862562465772962E-2</v>
      </c>
      <c r="BI61" s="81">
        <v>8.0440905972302215</v>
      </c>
      <c r="BJ61" s="81">
        <v>5.7157029952566907</v>
      </c>
      <c r="BK61" s="81">
        <v>15.619496798057201</v>
      </c>
      <c r="BL61" s="81">
        <v>3.9092127584303908E-2</v>
      </c>
      <c r="BM61" s="81">
        <v>1.8430345478846043E-2</v>
      </c>
      <c r="BN61" s="81">
        <v>0</v>
      </c>
      <c r="BO61" s="81">
        <v>0</v>
      </c>
      <c r="BP61" s="129">
        <v>176.1264669090763</v>
      </c>
      <c r="BQ61" s="81">
        <v>8.3983477828802808</v>
      </c>
      <c r="BR61" s="81">
        <v>1.216292897544238</v>
      </c>
      <c r="BS61" s="129">
        <v>9.6146406804245181</v>
      </c>
      <c r="BT61" s="81">
        <v>0</v>
      </c>
      <c r="BU61" s="81">
        <v>0</v>
      </c>
      <c r="BV61" s="129">
        <v>0</v>
      </c>
      <c r="BW61" s="81">
        <v>0</v>
      </c>
      <c r="BX61" s="129">
        <v>9.6146406804245181</v>
      </c>
      <c r="BY61" s="130">
        <v>185.74110758950081</v>
      </c>
      <c r="BZ61" s="107"/>
      <c r="CB61" s="87"/>
    </row>
    <row r="62" spans="1:80" ht="14.25" customHeight="1">
      <c r="A62" s="34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1.1753984031746529E-2</v>
      </c>
      <c r="G62" s="81">
        <v>139.88644459000915</v>
      </c>
      <c r="H62" s="81">
        <v>4.0572282153276058</v>
      </c>
      <c r="I62" s="81">
        <v>39.934322740747405</v>
      </c>
      <c r="J62" s="81">
        <v>1.0850218599378054</v>
      </c>
      <c r="K62" s="81">
        <v>2.0896290823237895</v>
      </c>
      <c r="L62" s="81">
        <v>3.0016439223396221E-2</v>
      </c>
      <c r="M62" s="81">
        <v>0</v>
      </c>
      <c r="N62" s="81">
        <v>1.7053038901487185</v>
      </c>
      <c r="O62" s="81">
        <v>3.3781627482775203E-2</v>
      </c>
      <c r="P62" s="81">
        <v>13.910089016285529</v>
      </c>
      <c r="Q62" s="81">
        <v>12.966983237549217</v>
      </c>
      <c r="R62" s="81">
        <v>1.9663781199007264</v>
      </c>
      <c r="S62" s="81">
        <v>0.11465750895356086</v>
      </c>
      <c r="T62" s="81">
        <v>0.16765597276729258</v>
      </c>
      <c r="U62" s="81">
        <v>45.182085244397747</v>
      </c>
      <c r="V62" s="81">
        <v>1.6113671239530758</v>
      </c>
      <c r="W62" s="81">
        <v>0</v>
      </c>
      <c r="X62" s="81">
        <v>0</v>
      </c>
      <c r="Y62" s="81">
        <v>2.8930474397701107</v>
      </c>
      <c r="Z62" s="81">
        <v>6.6959774150813614</v>
      </c>
      <c r="AA62" s="81">
        <v>26.178340811875259</v>
      </c>
      <c r="AB62" s="81">
        <v>16.677574051726214</v>
      </c>
      <c r="AC62" s="81">
        <v>2.7353542765602019</v>
      </c>
      <c r="AD62" s="81">
        <v>310.90534639384134</v>
      </c>
      <c r="AE62" s="81">
        <v>87.216653814466071</v>
      </c>
      <c r="AF62" s="81">
        <v>139.54927937853776</v>
      </c>
      <c r="AG62" s="81">
        <v>5.1277000964196278</v>
      </c>
      <c r="AH62" s="81">
        <v>84.108693580489884</v>
      </c>
      <c r="AI62" s="81">
        <v>2.3463049866268091</v>
      </c>
      <c r="AJ62" s="81">
        <v>227.56831679916269</v>
      </c>
      <c r="AK62" s="81">
        <v>146.0189327485659</v>
      </c>
      <c r="AL62" s="81">
        <v>21.659400988912743</v>
      </c>
      <c r="AM62" s="81">
        <v>2.3799975832477096</v>
      </c>
      <c r="AN62" s="81">
        <v>9.7099859604799804E-2</v>
      </c>
      <c r="AO62" s="81">
        <v>10.172022815687001</v>
      </c>
      <c r="AP62" s="81">
        <v>327.94143402919553</v>
      </c>
      <c r="AQ62" s="81">
        <v>24.998958362258875</v>
      </c>
      <c r="AR62" s="81">
        <v>5.9917849128324567</v>
      </c>
      <c r="AS62" s="81">
        <v>2.362328546032165</v>
      </c>
      <c r="AT62" s="81">
        <v>0</v>
      </c>
      <c r="AU62" s="81">
        <v>10.28081710870366</v>
      </c>
      <c r="AV62" s="81">
        <v>26.145120694672979</v>
      </c>
      <c r="AW62" s="81">
        <v>83.287483315689684</v>
      </c>
      <c r="AX62" s="81">
        <v>0.12228757349742678</v>
      </c>
      <c r="AY62" s="81">
        <v>18.042960177061769</v>
      </c>
      <c r="AZ62" s="81">
        <v>1.6948430214724028</v>
      </c>
      <c r="BA62" s="81">
        <v>0.32418432987192408</v>
      </c>
      <c r="BB62" s="81">
        <v>7.6353611764071766E-2</v>
      </c>
      <c r="BC62" s="81">
        <v>278.36077550340514</v>
      </c>
      <c r="BD62" s="81">
        <v>356.64346731479395</v>
      </c>
      <c r="BE62" s="81">
        <v>28.440997901212054</v>
      </c>
      <c r="BF62" s="81">
        <v>8.1616655253119372</v>
      </c>
      <c r="BG62" s="81">
        <v>13.284161945473478</v>
      </c>
      <c r="BH62" s="81">
        <v>0.32612109236237297</v>
      </c>
      <c r="BI62" s="81">
        <v>16.842210336437741</v>
      </c>
      <c r="BJ62" s="81">
        <v>4.5917240005490463</v>
      </c>
      <c r="BK62" s="81">
        <v>69.954093628411741</v>
      </c>
      <c r="BL62" s="81">
        <v>0.369476877666291</v>
      </c>
      <c r="BM62" s="81">
        <v>8.5141536433374007E-2</v>
      </c>
      <c r="BN62" s="81">
        <v>0</v>
      </c>
      <c r="BO62" s="81">
        <v>0</v>
      </c>
      <c r="BP62" s="129">
        <v>2635.4111530387254</v>
      </c>
      <c r="BQ62" s="81">
        <v>10745.908520065375</v>
      </c>
      <c r="BR62" s="81">
        <v>186.98819341028332</v>
      </c>
      <c r="BS62" s="129">
        <v>10932.896713475659</v>
      </c>
      <c r="BT62" s="81">
        <v>0</v>
      </c>
      <c r="BU62" s="81">
        <v>0</v>
      </c>
      <c r="BV62" s="129">
        <v>0</v>
      </c>
      <c r="BW62" s="81">
        <v>8261.980641543556</v>
      </c>
      <c r="BX62" s="129">
        <v>19194.877355019213</v>
      </c>
      <c r="BY62" s="130">
        <v>21830.288508057936</v>
      </c>
      <c r="BZ62" s="107"/>
      <c r="CB62" s="87"/>
    </row>
    <row r="63" spans="1:80" ht="14.25" customHeight="1">
      <c r="A63" s="34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1541.6545707211126</v>
      </c>
      <c r="H63" s="81">
        <v>150.00834578853951</v>
      </c>
      <c r="I63" s="81">
        <v>272.3484621622186</v>
      </c>
      <c r="J63" s="81">
        <v>10.668618570216257</v>
      </c>
      <c r="K63" s="81">
        <v>2.7738275550455169</v>
      </c>
      <c r="L63" s="81">
        <v>13.766736107566896</v>
      </c>
      <c r="M63" s="81">
        <v>0</v>
      </c>
      <c r="N63" s="81">
        <v>70.520462642730664</v>
      </c>
      <c r="O63" s="81">
        <v>8.9179870051914687</v>
      </c>
      <c r="P63" s="81">
        <v>131.52145353225364</v>
      </c>
      <c r="Q63" s="81">
        <v>50.210194265501364</v>
      </c>
      <c r="R63" s="81">
        <v>0.54824442522524897</v>
      </c>
      <c r="S63" s="81">
        <v>13.363219325659133</v>
      </c>
      <c r="T63" s="81">
        <v>0.49239355039647742</v>
      </c>
      <c r="U63" s="81">
        <v>54.747106667920455</v>
      </c>
      <c r="V63" s="81">
        <v>0.36468860387020119</v>
      </c>
      <c r="W63" s="81">
        <v>0</v>
      </c>
      <c r="X63" s="81">
        <v>0</v>
      </c>
      <c r="Y63" s="81">
        <v>19.764427180809175</v>
      </c>
      <c r="Z63" s="81">
        <v>4.0889726839056104</v>
      </c>
      <c r="AA63" s="81">
        <v>608.04512159123055</v>
      </c>
      <c r="AB63" s="81">
        <v>283.01343129096051</v>
      </c>
      <c r="AC63" s="81">
        <v>39.183196187354056</v>
      </c>
      <c r="AD63" s="81">
        <v>5948.5268939372709</v>
      </c>
      <c r="AE63" s="81">
        <v>379.36320594886018</v>
      </c>
      <c r="AF63" s="81">
        <v>1967.9104805993366</v>
      </c>
      <c r="AG63" s="81">
        <v>278.32597989089061</v>
      </c>
      <c r="AH63" s="81">
        <v>3736.1981044069835</v>
      </c>
      <c r="AI63" s="81">
        <v>0.17793257892835959</v>
      </c>
      <c r="AJ63" s="81">
        <v>45.312989538611262</v>
      </c>
      <c r="AK63" s="81">
        <v>365.56127183059266</v>
      </c>
      <c r="AL63" s="81">
        <v>12.048577990634906</v>
      </c>
      <c r="AM63" s="81">
        <v>227.70849881719167</v>
      </c>
      <c r="AN63" s="81">
        <v>119.79990507156822</v>
      </c>
      <c r="AO63" s="81">
        <v>316.13750877279898</v>
      </c>
      <c r="AP63" s="81">
        <v>6854.6452986790518</v>
      </c>
      <c r="AQ63" s="81">
        <v>13.446439109550344</v>
      </c>
      <c r="AR63" s="81">
        <v>900.76321064439799</v>
      </c>
      <c r="AS63" s="81">
        <v>105.16381270789105</v>
      </c>
      <c r="AT63" s="81">
        <v>0</v>
      </c>
      <c r="AU63" s="81">
        <v>179.44613667506468</v>
      </c>
      <c r="AV63" s="81">
        <v>147.93337712383254</v>
      </c>
      <c r="AW63" s="81">
        <v>2109.4905699874644</v>
      </c>
      <c r="AX63" s="81">
        <v>0.58442446732123854</v>
      </c>
      <c r="AY63" s="81">
        <v>86.229099889692023</v>
      </c>
      <c r="AZ63" s="81">
        <v>8.2962790410800391</v>
      </c>
      <c r="BA63" s="81">
        <v>5.145602538098463E-5</v>
      </c>
      <c r="BB63" s="81">
        <v>0.5564496850911187</v>
      </c>
      <c r="BC63" s="81">
        <v>347.75610358512154</v>
      </c>
      <c r="BD63" s="81">
        <v>890.93396926698142</v>
      </c>
      <c r="BE63" s="81">
        <v>111.79891960210975</v>
      </c>
      <c r="BF63" s="81">
        <v>16.825965782470298</v>
      </c>
      <c r="BG63" s="81">
        <v>91.867945290784206</v>
      </c>
      <c r="BH63" s="81">
        <v>2.2553229021365766</v>
      </c>
      <c r="BI63" s="81">
        <v>221.36343191581059</v>
      </c>
      <c r="BJ63" s="81">
        <v>59.862354619181929</v>
      </c>
      <c r="BK63" s="81">
        <v>167.95348171115518</v>
      </c>
      <c r="BL63" s="81">
        <v>2.9783312987749917</v>
      </c>
      <c r="BM63" s="81">
        <v>82.509259122066396</v>
      </c>
      <c r="BN63" s="81">
        <v>0</v>
      </c>
      <c r="BO63" s="81">
        <v>0</v>
      </c>
      <c r="BP63" s="129">
        <v>29075.733043804437</v>
      </c>
      <c r="BQ63" s="81">
        <v>2269.190509671977</v>
      </c>
      <c r="BR63" s="81">
        <v>3689.858431380756</v>
      </c>
      <c r="BS63" s="129">
        <v>5959.0489410527334</v>
      </c>
      <c r="BT63" s="81">
        <v>0</v>
      </c>
      <c r="BU63" s="81">
        <v>0</v>
      </c>
      <c r="BV63" s="129">
        <v>0</v>
      </c>
      <c r="BW63" s="81">
        <v>6307.6561392771036</v>
      </c>
      <c r="BX63" s="129">
        <v>12266.705080329837</v>
      </c>
      <c r="BY63" s="130">
        <v>41342.438124134278</v>
      </c>
      <c r="BZ63" s="107"/>
      <c r="CB63" s="87"/>
    </row>
    <row r="64" spans="1:80" ht="14.25" customHeight="1">
      <c r="A64" s="34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84.49661510858077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0.28557654757827994</v>
      </c>
      <c r="BA64" s="81">
        <v>0</v>
      </c>
      <c r="BB64" s="81">
        <v>0</v>
      </c>
      <c r="BC64" s="81">
        <v>0</v>
      </c>
      <c r="BD64" s="81">
        <v>0</v>
      </c>
      <c r="BE64" s="81">
        <v>2623.225447089224</v>
      </c>
      <c r="BF64" s="81">
        <v>451.41498393957409</v>
      </c>
      <c r="BG64" s="81">
        <v>158.11029037435864</v>
      </c>
      <c r="BH64" s="81">
        <v>3.8815471252356981</v>
      </c>
      <c r="BI64" s="81">
        <v>151.47059967879244</v>
      </c>
      <c r="BJ64" s="81">
        <v>27.279265561145142</v>
      </c>
      <c r="BK64" s="81">
        <v>100.27128484914452</v>
      </c>
      <c r="BL64" s="81">
        <v>0</v>
      </c>
      <c r="BM64" s="81">
        <v>0</v>
      </c>
      <c r="BN64" s="81">
        <v>0</v>
      </c>
      <c r="BO64" s="81">
        <v>0</v>
      </c>
      <c r="BP64" s="129">
        <v>3600.4356102736333</v>
      </c>
      <c r="BQ64" s="81">
        <v>97.55780084720098</v>
      </c>
      <c r="BR64" s="81">
        <v>84820.98156494835</v>
      </c>
      <c r="BS64" s="129">
        <v>84918.539365795557</v>
      </c>
      <c r="BT64" s="81">
        <v>0</v>
      </c>
      <c r="BU64" s="81">
        <v>6.2048828112892807E-5</v>
      </c>
      <c r="BV64" s="129">
        <v>6.2048828112892807E-5</v>
      </c>
      <c r="BW64" s="81">
        <v>3641.3356332978456</v>
      </c>
      <c r="BX64" s="129">
        <v>88559.875061142229</v>
      </c>
      <c r="BY64" s="130">
        <v>92160.310671415864</v>
      </c>
      <c r="BZ64" s="107"/>
      <c r="CB64" s="87"/>
    </row>
    <row r="65" spans="1:80" ht="14.25" customHeight="1">
      <c r="A65" s="34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60.541228780481717</v>
      </c>
      <c r="H65" s="81">
        <v>13.211802517274174</v>
      </c>
      <c r="I65" s="81">
        <v>8.699829474963785</v>
      </c>
      <c r="J65" s="81">
        <v>1.8852265631193528E-2</v>
      </c>
      <c r="K65" s="81">
        <v>3.7792184406697394E-3</v>
      </c>
      <c r="L65" s="81">
        <v>1.022181494743421E-2</v>
      </c>
      <c r="M65" s="81">
        <v>0</v>
      </c>
      <c r="N65" s="81">
        <v>0.16141662759621217</v>
      </c>
      <c r="O65" s="81">
        <v>0</v>
      </c>
      <c r="P65" s="81">
        <v>1.6487975194714215E-2</v>
      </c>
      <c r="Q65" s="81">
        <v>5.7407349054926761E-2</v>
      </c>
      <c r="R65" s="81">
        <v>0</v>
      </c>
      <c r="S65" s="81">
        <v>1.7700925479439477E-2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6.7287605995062241E-2</v>
      </c>
      <c r="Z65" s="81">
        <v>14.141152476754854</v>
      </c>
      <c r="AA65" s="81">
        <v>0.21860176535713308</v>
      </c>
      <c r="AB65" s="81">
        <v>0</v>
      </c>
      <c r="AC65" s="81">
        <v>1.6181610683893433</v>
      </c>
      <c r="AD65" s="81">
        <v>119.48852712652965</v>
      </c>
      <c r="AE65" s="81">
        <v>2.0425842919480068</v>
      </c>
      <c r="AF65" s="81">
        <v>34.365755224369046</v>
      </c>
      <c r="AG65" s="81">
        <v>2.5368057840680507</v>
      </c>
      <c r="AH65" s="81">
        <v>20.175339506625654</v>
      </c>
      <c r="AI65" s="81">
        <v>0</v>
      </c>
      <c r="AJ65" s="81">
        <v>0.22791436554756839</v>
      </c>
      <c r="AK65" s="81">
        <v>26.852018434103702</v>
      </c>
      <c r="AL65" s="81">
        <v>0</v>
      </c>
      <c r="AM65" s="81">
        <v>2.7732209364320171</v>
      </c>
      <c r="AN65" s="81">
        <v>7.0943649519743079E-2</v>
      </c>
      <c r="AO65" s="81">
        <v>56.848050666288316</v>
      </c>
      <c r="AP65" s="81">
        <v>1.100518867461094</v>
      </c>
      <c r="AQ65" s="81">
        <v>1.0606735776075211</v>
      </c>
      <c r="AR65" s="81">
        <v>327.56723475486291</v>
      </c>
      <c r="AS65" s="81">
        <v>0.39461516922127327</v>
      </c>
      <c r="AT65" s="81">
        <v>0</v>
      </c>
      <c r="AU65" s="81">
        <v>1.1448727582939744</v>
      </c>
      <c r="AV65" s="81">
        <v>33.591413332316847</v>
      </c>
      <c r="AW65" s="81">
        <v>86.971343326837797</v>
      </c>
      <c r="AX65" s="81">
        <v>0.36164790195299934</v>
      </c>
      <c r="AY65" s="81">
        <v>53.359458417851712</v>
      </c>
      <c r="AZ65" s="81">
        <v>2.4102266871944305</v>
      </c>
      <c r="BA65" s="81">
        <v>1.6365182196374603E-2</v>
      </c>
      <c r="BB65" s="81">
        <v>0</v>
      </c>
      <c r="BC65" s="81">
        <v>54.355911700956611</v>
      </c>
      <c r="BD65" s="81">
        <v>70.181661257324933</v>
      </c>
      <c r="BE65" s="81">
        <v>527.95148707118983</v>
      </c>
      <c r="BF65" s="81">
        <v>57.04313458161527</v>
      </c>
      <c r="BG65" s="81">
        <v>18.226415222017579</v>
      </c>
      <c r="BH65" s="81">
        <v>0.44745151906853581</v>
      </c>
      <c r="BI65" s="81">
        <v>101.01685524774362</v>
      </c>
      <c r="BJ65" s="81">
        <v>18.412597352337752</v>
      </c>
      <c r="BK65" s="81">
        <v>7.1028388814348409</v>
      </c>
      <c r="BL65" s="81">
        <v>8.0691248541720439E-2</v>
      </c>
      <c r="BM65" s="81">
        <v>5.0286475543508423E-2</v>
      </c>
      <c r="BN65" s="81">
        <v>0</v>
      </c>
      <c r="BO65" s="81">
        <v>0</v>
      </c>
      <c r="BP65" s="129">
        <v>1727.0127903845639</v>
      </c>
      <c r="BQ65" s="81">
        <v>23014.276086003076</v>
      </c>
      <c r="BR65" s="81">
        <v>30833.719485815418</v>
      </c>
      <c r="BS65" s="129">
        <v>53847.995571818494</v>
      </c>
      <c r="BT65" s="81">
        <v>0</v>
      </c>
      <c r="BU65" s="81">
        <v>0</v>
      </c>
      <c r="BV65" s="129">
        <v>0</v>
      </c>
      <c r="BW65" s="81">
        <v>1662.098516809886</v>
      </c>
      <c r="BX65" s="129">
        <v>55510.094088628379</v>
      </c>
      <c r="BY65" s="130">
        <v>57237.106879012943</v>
      </c>
      <c r="BZ65" s="107"/>
      <c r="CB65" s="87"/>
    </row>
    <row r="66" spans="1:80" ht="14.25" customHeight="1">
      <c r="A66" s="34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0.37181768998391962</v>
      </c>
      <c r="H66" s="81">
        <v>8.1156294305104557E-2</v>
      </c>
      <c r="I66" s="81">
        <v>5.3633325041515731E-2</v>
      </c>
      <c r="J66" s="81">
        <v>1.1596463234631992E-4</v>
      </c>
      <c r="K66" s="81">
        <v>2.3202323468887905E-5</v>
      </c>
      <c r="L66" s="81">
        <v>5.9777977250817602E-5</v>
      </c>
      <c r="M66" s="81">
        <v>0</v>
      </c>
      <c r="N66" s="81">
        <v>9.91162299193174E-4</v>
      </c>
      <c r="O66" s="81">
        <v>0</v>
      </c>
      <c r="P66" s="81">
        <v>1.0621053675616016E-4</v>
      </c>
      <c r="Q66" s="81">
        <v>3.5553435055839244E-4</v>
      </c>
      <c r="R66" s="81">
        <v>0</v>
      </c>
      <c r="S66" s="81">
        <v>1.1247382218494174E-4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4.1798630716970847E-4</v>
      </c>
      <c r="Z66" s="81">
        <v>8.690030735690879E-2</v>
      </c>
      <c r="AA66" s="81">
        <v>1.3359538151302905E-3</v>
      </c>
      <c r="AB66" s="81">
        <v>0</v>
      </c>
      <c r="AC66" s="81">
        <v>9.9988834494923462E-3</v>
      </c>
      <c r="AD66" s="81">
        <v>0.73351069847372763</v>
      </c>
      <c r="AE66" s="81">
        <v>1.2527602647901759E-2</v>
      </c>
      <c r="AF66" s="81">
        <v>0.21176883694751414</v>
      </c>
      <c r="AG66" s="81">
        <v>1.5575782870733246E-2</v>
      </c>
      <c r="AH66" s="81">
        <v>0.12432985162657939</v>
      </c>
      <c r="AI66" s="81">
        <v>0</v>
      </c>
      <c r="AJ66" s="81">
        <v>1.3521157215816981E-3</v>
      </c>
      <c r="AK66" s="81">
        <v>0.17088326586104774</v>
      </c>
      <c r="AL66" s="81">
        <v>0</v>
      </c>
      <c r="AM66" s="81">
        <v>1.703314702860128E-2</v>
      </c>
      <c r="AN66" s="81">
        <v>4.1619231021192311E-4</v>
      </c>
      <c r="AO66" s="81">
        <v>0.64012638367697328</v>
      </c>
      <c r="AP66" s="81">
        <v>6.6814706756982978E-3</v>
      </c>
      <c r="AQ66" s="81">
        <v>7.6759489774284595E-3</v>
      </c>
      <c r="AR66" s="81">
        <v>2.9761904554461704E-3</v>
      </c>
      <c r="AS66" s="81">
        <v>1.2889087730436205E-3</v>
      </c>
      <c r="AT66" s="81">
        <v>0</v>
      </c>
      <c r="AU66" s="81">
        <v>6.8441482108433649E-3</v>
      </c>
      <c r="AV66" s="81">
        <v>0.20623470882428574</v>
      </c>
      <c r="AW66" s="81">
        <v>0.53396114922653481</v>
      </c>
      <c r="AX66" s="81">
        <v>2.2203397343938391E-3</v>
      </c>
      <c r="AY66" s="81">
        <v>0.32760075501914621</v>
      </c>
      <c r="AZ66" s="81">
        <v>1.5781584852482267E-2</v>
      </c>
      <c r="BA66" s="81">
        <v>1.0055325883969379E-4</v>
      </c>
      <c r="BB66" s="81">
        <v>0</v>
      </c>
      <c r="BC66" s="81">
        <v>0.34591499082680777</v>
      </c>
      <c r="BD66" s="81">
        <v>0.4308807828661454</v>
      </c>
      <c r="BE66" s="81">
        <v>5.9568840248636832</v>
      </c>
      <c r="BF66" s="81">
        <v>0.68810203090626842</v>
      </c>
      <c r="BG66" s="81">
        <v>0.31402185521417536</v>
      </c>
      <c r="BH66" s="81">
        <v>7.7091163799761966E-3</v>
      </c>
      <c r="BI66" s="81">
        <v>1.1421003862248447</v>
      </c>
      <c r="BJ66" s="81">
        <v>0.20703003443978751</v>
      </c>
      <c r="BK66" s="81">
        <v>6.4925487437061058E-2</v>
      </c>
      <c r="BL66" s="81">
        <v>5.6242831585213288E-4</v>
      </c>
      <c r="BM66" s="81">
        <v>3.0699564130224483E-4</v>
      </c>
      <c r="BN66" s="81">
        <v>0</v>
      </c>
      <c r="BO66" s="81">
        <v>0</v>
      </c>
      <c r="BP66" s="129">
        <v>12.804352534489919</v>
      </c>
      <c r="BQ66" s="81">
        <v>24885.626990290286</v>
      </c>
      <c r="BR66" s="81">
        <v>28458.920980286883</v>
      </c>
      <c r="BS66" s="129">
        <v>53344.547970577172</v>
      </c>
      <c r="BT66" s="81">
        <v>0</v>
      </c>
      <c r="BU66" s="81">
        <v>0</v>
      </c>
      <c r="BV66" s="129">
        <v>0</v>
      </c>
      <c r="BW66" s="81">
        <v>1854.0622059599284</v>
      </c>
      <c r="BX66" s="129">
        <v>55198.610176537099</v>
      </c>
      <c r="BY66" s="130">
        <v>55211.41452907159</v>
      </c>
      <c r="BZ66" s="107"/>
      <c r="CB66" s="87"/>
    </row>
    <row r="67" spans="1:80" ht="14.25" customHeight="1">
      <c r="A67" s="34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8.4920718841920359E-2</v>
      </c>
      <c r="H67" s="81">
        <v>1.8562549448359261E-2</v>
      </c>
      <c r="I67" s="81">
        <v>1.220746480670757E-2</v>
      </c>
      <c r="J67" s="81">
        <v>2.6484016736290653E-5</v>
      </c>
      <c r="K67" s="81">
        <v>5.2751159798142961E-6</v>
      </c>
      <c r="L67" s="81">
        <v>1.3327236933931609E-5</v>
      </c>
      <c r="M67" s="81">
        <v>0</v>
      </c>
      <c r="N67" s="81">
        <v>2.2640910157282833E-4</v>
      </c>
      <c r="O67" s="81">
        <v>0</v>
      </c>
      <c r="P67" s="81">
        <v>2.3007660889528804E-5</v>
      </c>
      <c r="Q67" s="81">
        <v>8.0632502243705389E-5</v>
      </c>
      <c r="R67" s="81">
        <v>0</v>
      </c>
      <c r="S67" s="81">
        <v>2.4829451797414793E-5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9.4380195393894194E-5</v>
      </c>
      <c r="Z67" s="81">
        <v>1.9872858373060204E-2</v>
      </c>
      <c r="AA67" s="81">
        <v>3.0473676776022123E-4</v>
      </c>
      <c r="AB67" s="81">
        <v>0</v>
      </c>
      <c r="AC67" s="81">
        <v>2.2713293385760508E-3</v>
      </c>
      <c r="AD67" s="81">
        <v>0.16761867703004588</v>
      </c>
      <c r="AE67" s="81">
        <v>2.8516859611938663E-3</v>
      </c>
      <c r="AF67" s="81">
        <v>4.8069772841928197E-2</v>
      </c>
      <c r="AG67" s="81">
        <v>3.552639319075044E-3</v>
      </c>
      <c r="AH67" s="81">
        <v>2.8340441051070413E-2</v>
      </c>
      <c r="AI67" s="81">
        <v>0</v>
      </c>
      <c r="AJ67" s="81">
        <v>0</v>
      </c>
      <c r="AK67" s="81">
        <v>3.7495357735730823E-2</v>
      </c>
      <c r="AL67" s="81">
        <v>0</v>
      </c>
      <c r="AM67" s="81">
        <v>3.8926605922205721E-3</v>
      </c>
      <c r="AN67" s="81">
        <v>9.2578642886976138E-5</v>
      </c>
      <c r="AO67" s="81">
        <v>0.14583806881436692</v>
      </c>
      <c r="AP67" s="81">
        <v>1.5283097316141092E-3</v>
      </c>
      <c r="AQ67" s="81">
        <v>1.4753191755259951E-3</v>
      </c>
      <c r="AR67" s="81">
        <v>0</v>
      </c>
      <c r="AS67" s="81">
        <v>0</v>
      </c>
      <c r="AT67" s="81">
        <v>0</v>
      </c>
      <c r="AU67" s="81">
        <v>1.564764691534251E-3</v>
      </c>
      <c r="AV67" s="81">
        <v>4.7146016265485251E-2</v>
      </c>
      <c r="AW67" s="81">
        <v>0.12206549115852251</v>
      </c>
      <c r="AX67" s="81">
        <v>5.0757786518768999E-4</v>
      </c>
      <c r="AY67" s="81">
        <v>7.4890742750180178E-2</v>
      </c>
      <c r="AZ67" s="81">
        <v>3.6060468627549689E-3</v>
      </c>
      <c r="BA67" s="81">
        <v>2.3001398779336096E-5</v>
      </c>
      <c r="BB67" s="81">
        <v>0</v>
      </c>
      <c r="BC67" s="81">
        <v>7.5900974047100403E-2</v>
      </c>
      <c r="BD67" s="81">
        <v>9.8500938631044976E-2</v>
      </c>
      <c r="BE67" s="81">
        <v>1.3565196676113669</v>
      </c>
      <c r="BF67" s="81">
        <v>0.15508313255590073</v>
      </c>
      <c r="BG67" s="81">
        <v>6.8550823545081213E-2</v>
      </c>
      <c r="BH67" s="81">
        <v>1.6828964859525576E-3</v>
      </c>
      <c r="BI67" s="81">
        <v>6.7261703445726155</v>
      </c>
      <c r="BJ67" s="81">
        <v>4.7167344446601984E-2</v>
      </c>
      <c r="BK67" s="81">
        <v>5.4488083854297011</v>
      </c>
      <c r="BL67" s="81">
        <v>1.124334858712315E-4</v>
      </c>
      <c r="BM67" s="81">
        <v>7.0216625223450506E-5</v>
      </c>
      <c r="BN67" s="81">
        <v>0</v>
      </c>
      <c r="BO67" s="81">
        <v>0</v>
      </c>
      <c r="BP67" s="129">
        <v>14.807760312182493</v>
      </c>
      <c r="BQ67" s="81">
        <v>238.14620620185474</v>
      </c>
      <c r="BR67" s="81">
        <v>640.90480159028493</v>
      </c>
      <c r="BS67" s="129">
        <v>879.05100779213967</v>
      </c>
      <c r="BT67" s="81">
        <v>0</v>
      </c>
      <c r="BU67" s="81">
        <v>2.1323815027836923E-3</v>
      </c>
      <c r="BV67" s="129">
        <v>2.1323815027836923E-3</v>
      </c>
      <c r="BW67" s="81">
        <v>4.9922050493478309E-8</v>
      </c>
      <c r="BX67" s="129">
        <v>879.05314022356447</v>
      </c>
      <c r="BY67" s="130">
        <v>893.86090053574696</v>
      </c>
      <c r="BZ67" s="107"/>
      <c r="CB67" s="87"/>
    </row>
    <row r="68" spans="1:80" ht="14.25" customHeight="1">
      <c r="A68" s="34" t="s">
        <v>492</v>
      </c>
      <c r="B68" s="20" t="s">
        <v>391</v>
      </c>
      <c r="C68" s="91" t="s">
        <v>160</v>
      </c>
      <c r="D68" s="81">
        <v>7.7874113040777487E-2</v>
      </c>
      <c r="E68" s="81">
        <v>2.2548689003506301E-3</v>
      </c>
      <c r="F68" s="81">
        <v>0</v>
      </c>
      <c r="G68" s="81">
        <v>1.6116327074785861E-2</v>
      </c>
      <c r="H68" s="81">
        <v>3.9806975499617925E-2</v>
      </c>
      <c r="I68" s="81">
        <v>9.6055496958012149E-3</v>
      </c>
      <c r="J68" s="81">
        <v>1.2917241852052575E-6</v>
      </c>
      <c r="K68" s="81">
        <v>9.1091470335208591E-5</v>
      </c>
      <c r="L68" s="81">
        <v>3.5264935873068472E-4</v>
      </c>
      <c r="M68" s="81">
        <v>0</v>
      </c>
      <c r="N68" s="81">
        <v>3.4462637726904821E-3</v>
      </c>
      <c r="O68" s="81">
        <v>0</v>
      </c>
      <c r="P68" s="81">
        <v>1.7757013373796329E-5</v>
      </c>
      <c r="Q68" s="81">
        <v>5.8318486055025773E-4</v>
      </c>
      <c r="R68" s="81">
        <v>8.8695417985899396E-5</v>
      </c>
      <c r="S68" s="81">
        <v>2.060705712623279E-4</v>
      </c>
      <c r="T68" s="81">
        <v>0</v>
      </c>
      <c r="U68" s="81">
        <v>0</v>
      </c>
      <c r="V68" s="81">
        <v>3.7976571538622328E-5</v>
      </c>
      <c r="W68" s="81">
        <v>0</v>
      </c>
      <c r="X68" s="81">
        <v>0</v>
      </c>
      <c r="Y68" s="81">
        <v>0.19104102530582684</v>
      </c>
      <c r="Z68" s="81">
        <v>2.3727134628581884E-4</v>
      </c>
      <c r="AA68" s="81">
        <v>1.3930450598454583E-3</v>
      </c>
      <c r="AB68" s="81">
        <v>8.5800681032080451E-4</v>
      </c>
      <c r="AC68" s="81">
        <v>1.2928328424924018E-3</v>
      </c>
      <c r="AD68" s="81">
        <v>4.3245043194763112E-2</v>
      </c>
      <c r="AE68" s="81">
        <v>1.7128237879228923E-3</v>
      </c>
      <c r="AF68" s="81">
        <v>2.1158562264354391E-2</v>
      </c>
      <c r="AG68" s="81">
        <v>1.1824831935880269E-3</v>
      </c>
      <c r="AH68" s="81">
        <v>1.8320520974924638E-3</v>
      </c>
      <c r="AI68" s="81">
        <v>0</v>
      </c>
      <c r="AJ68" s="81">
        <v>3.176203117172971E-2</v>
      </c>
      <c r="AK68" s="81">
        <v>3.3838256957402266E-2</v>
      </c>
      <c r="AL68" s="81">
        <v>1.2813360329526181E-4</v>
      </c>
      <c r="AM68" s="81">
        <v>1.32946869028554E-2</v>
      </c>
      <c r="AN68" s="81">
        <v>6.3668788765959214E-4</v>
      </c>
      <c r="AO68" s="81">
        <v>35.672656106643693</v>
      </c>
      <c r="AP68" s="81">
        <v>2.0093866116370411E-3</v>
      </c>
      <c r="AQ68" s="81">
        <v>4.8975074476397852E-3</v>
      </c>
      <c r="AR68" s="81">
        <v>4.0848086908476091</v>
      </c>
      <c r="AS68" s="81">
        <v>19.144189458480209</v>
      </c>
      <c r="AT68" s="81">
        <v>0</v>
      </c>
      <c r="AU68" s="81">
        <v>5.5969948940325547E-3</v>
      </c>
      <c r="AV68" s="81">
        <v>2.6965738114943447E-2</v>
      </c>
      <c r="AW68" s="81">
        <v>1.7412244335209579E-2</v>
      </c>
      <c r="AX68" s="81">
        <v>4.0424494967796718E-4</v>
      </c>
      <c r="AY68" s="81">
        <v>9.9840722132213764E-3</v>
      </c>
      <c r="AZ68" s="81">
        <v>0.1258085253917666</v>
      </c>
      <c r="BA68" s="81">
        <v>4.5188034887360113E-6</v>
      </c>
      <c r="BB68" s="81">
        <v>0</v>
      </c>
      <c r="BC68" s="81">
        <v>6.8875443757077548E-2</v>
      </c>
      <c r="BD68" s="81">
        <v>4.6308784664671512</v>
      </c>
      <c r="BE68" s="81">
        <v>300.69547645118934</v>
      </c>
      <c r="BF68" s="81">
        <v>34.392003755328943</v>
      </c>
      <c r="BG68" s="81">
        <v>15.231876501709051</v>
      </c>
      <c r="BH68" s="81">
        <v>0.37395641683038189</v>
      </c>
      <c r="BI68" s="81">
        <v>235.32353871241645</v>
      </c>
      <c r="BJ68" s="81">
        <v>11.515957574444419</v>
      </c>
      <c r="BK68" s="81">
        <v>3.2402978065526442</v>
      </c>
      <c r="BL68" s="81">
        <v>3.9966207425940528E-4</v>
      </c>
      <c r="BM68" s="81">
        <v>5.4096730860321877E-3</v>
      </c>
      <c r="BN68" s="81">
        <v>0</v>
      </c>
      <c r="BO68" s="81">
        <v>0</v>
      </c>
      <c r="BP68" s="129">
        <v>665.06750370998668</v>
      </c>
      <c r="BQ68" s="81">
        <v>15983.218142080499</v>
      </c>
      <c r="BR68" s="81">
        <v>1978.362521583638</v>
      </c>
      <c r="BS68" s="129">
        <v>17961.580663664135</v>
      </c>
      <c r="BT68" s="81">
        <v>0</v>
      </c>
      <c r="BU68" s="81">
        <v>0</v>
      </c>
      <c r="BV68" s="129">
        <v>0</v>
      </c>
      <c r="BW68" s="81">
        <v>6524.3754287196316</v>
      </c>
      <c r="BX68" s="129">
        <v>24485.956092383767</v>
      </c>
      <c r="BY68" s="130">
        <v>25151.023596093753</v>
      </c>
      <c r="BZ68" s="107"/>
      <c r="CB68" s="87"/>
    </row>
    <row r="69" spans="1:80" ht="14.25" customHeight="1">
      <c r="A69" s="34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0.4743367737233059</v>
      </c>
      <c r="H69" s="81">
        <v>4.3845355757983845E-2</v>
      </c>
      <c r="I69" s="81">
        <v>0.19900504318884771</v>
      </c>
      <c r="J69" s="81">
        <v>7.0617525410811115E-4</v>
      </c>
      <c r="K69" s="81">
        <v>2.1172809095912386E-4</v>
      </c>
      <c r="L69" s="81">
        <v>5.8941424381753454E-4</v>
      </c>
      <c r="M69" s="81">
        <v>0</v>
      </c>
      <c r="N69" s="81">
        <v>3.8492580613999723E-3</v>
      </c>
      <c r="O69" s="81">
        <v>0</v>
      </c>
      <c r="P69" s="81">
        <v>1.3160815032155139E-2</v>
      </c>
      <c r="Q69" s="81">
        <v>4.2927227249765698E-3</v>
      </c>
      <c r="R69" s="81">
        <v>0</v>
      </c>
      <c r="S69" s="81">
        <v>8.6635234316967298E-3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3.5842666637586782E-3</v>
      </c>
      <c r="Z69" s="81">
        <v>6.3544735774789304E-3</v>
      </c>
      <c r="AA69" s="81">
        <v>4.1728002317504313E-3</v>
      </c>
      <c r="AB69" s="81">
        <v>0</v>
      </c>
      <c r="AC69" s="81">
        <v>2.5883393726465458E-2</v>
      </c>
      <c r="AD69" s="81">
        <v>1.5288565133098382</v>
      </c>
      <c r="AE69" s="81">
        <v>7.1620219289635745E-2</v>
      </c>
      <c r="AF69" s="81">
        <v>0.97888660048030018</v>
      </c>
      <c r="AG69" s="81">
        <v>5.3290207068833854E-2</v>
      </c>
      <c r="AH69" s="81">
        <v>0.15402338470980706</v>
      </c>
      <c r="AI69" s="81">
        <v>0</v>
      </c>
      <c r="AJ69" s="81">
        <v>0.17150999450094803</v>
      </c>
      <c r="AK69" s="81">
        <v>0.32568618302128433</v>
      </c>
      <c r="AL69" s="81">
        <v>0</v>
      </c>
      <c r="AM69" s="81">
        <v>2.6482439532229833E-2</v>
      </c>
      <c r="AN69" s="81">
        <v>4.0844994713525517E-3</v>
      </c>
      <c r="AO69" s="81">
        <v>16.487073137792592</v>
      </c>
      <c r="AP69" s="81">
        <v>4.6278578984170265E-3</v>
      </c>
      <c r="AQ69" s="81">
        <v>5.4089265153270505E-2</v>
      </c>
      <c r="AR69" s="81">
        <v>2.4531313731606574</v>
      </c>
      <c r="AS69" s="81">
        <v>8.9811567980890352</v>
      </c>
      <c r="AT69" s="81">
        <v>0</v>
      </c>
      <c r="AU69" s="81">
        <v>8.1557791151625966E-3</v>
      </c>
      <c r="AV69" s="81">
        <v>2.5829666948605664E-2</v>
      </c>
      <c r="AW69" s="81">
        <v>6.6875448495757675E-2</v>
      </c>
      <c r="AX69" s="81">
        <v>2.7808430588185804E-4</v>
      </c>
      <c r="AY69" s="81">
        <v>4.103004020271827E-2</v>
      </c>
      <c r="AZ69" s="81">
        <v>5.7421810523292281E-2</v>
      </c>
      <c r="BA69" s="81">
        <v>1.3544286097582994E-3</v>
      </c>
      <c r="BB69" s="81">
        <v>0</v>
      </c>
      <c r="BC69" s="81">
        <v>0.65927890858449112</v>
      </c>
      <c r="BD69" s="81">
        <v>5.3965247554278145E-2</v>
      </c>
      <c r="BE69" s="81">
        <v>139.06774160607682</v>
      </c>
      <c r="BF69" s="81">
        <v>16.043095996707351</v>
      </c>
      <c r="BG69" s="81">
        <v>7.3957680427952717</v>
      </c>
      <c r="BH69" s="81">
        <v>0.1815632753405996</v>
      </c>
      <c r="BI69" s="81">
        <v>29.551362880766753</v>
      </c>
      <c r="BJ69" s="81">
        <v>5.3254077588072448</v>
      </c>
      <c r="BK69" s="81">
        <v>1.7434910847499676</v>
      </c>
      <c r="BL69" s="81">
        <v>3.5108756914084055E-3</v>
      </c>
      <c r="BM69" s="81">
        <v>7.5989620526506452E-4</v>
      </c>
      <c r="BN69" s="81">
        <v>0</v>
      </c>
      <c r="BO69" s="81">
        <v>0</v>
      </c>
      <c r="BP69" s="129">
        <v>232.31006504866755</v>
      </c>
      <c r="BQ69" s="81">
        <v>5042.1481450094316</v>
      </c>
      <c r="BR69" s="81">
        <v>722.45186200683497</v>
      </c>
      <c r="BS69" s="129">
        <v>5764.6000070162663</v>
      </c>
      <c r="BT69" s="81">
        <v>0</v>
      </c>
      <c r="BU69" s="81">
        <v>0</v>
      </c>
      <c r="BV69" s="129">
        <v>0</v>
      </c>
      <c r="BW69" s="81">
        <v>10881.212525874831</v>
      </c>
      <c r="BX69" s="129">
        <v>16645.812532891097</v>
      </c>
      <c r="BY69" s="130">
        <v>16878.122597939764</v>
      </c>
      <c r="BZ69" s="107"/>
      <c r="CB69" s="87"/>
    </row>
    <row r="70" spans="1:80" ht="14.25" customHeight="1">
      <c r="A70" s="34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1.1579696892899023E-3</v>
      </c>
      <c r="H70" s="81">
        <v>5.610813960764764</v>
      </c>
      <c r="I70" s="81">
        <v>0.97587316558195558</v>
      </c>
      <c r="J70" s="81">
        <v>4.8336858148050326E-4</v>
      </c>
      <c r="K70" s="81">
        <v>4.8986534414977345E-6</v>
      </c>
      <c r="L70" s="81">
        <v>4.5714294348762384E-6</v>
      </c>
      <c r="M70" s="81">
        <v>0</v>
      </c>
      <c r="N70" s="81">
        <v>3.0306130244721011E-3</v>
      </c>
      <c r="O70" s="81">
        <v>0</v>
      </c>
      <c r="P70" s="81">
        <v>4.6127172093872648E-7</v>
      </c>
      <c r="Q70" s="81">
        <v>1.1082500606805223E-3</v>
      </c>
      <c r="R70" s="81">
        <v>0</v>
      </c>
      <c r="S70" s="81">
        <v>5.4064583838541019E-5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1.2262069057240287E-5</v>
      </c>
      <c r="Z70" s="81">
        <v>9.3983955867451005E-6</v>
      </c>
      <c r="AA70" s="81">
        <v>6.9605439346077631E-6</v>
      </c>
      <c r="AB70" s="81">
        <v>0</v>
      </c>
      <c r="AC70" s="81">
        <v>3.6301569066450098E-3</v>
      </c>
      <c r="AD70" s="81">
        <v>0.43493527401055598</v>
      </c>
      <c r="AE70" s="81">
        <v>5.3201062722496299E-5</v>
      </c>
      <c r="AF70" s="81">
        <v>29.958274859391054</v>
      </c>
      <c r="AG70" s="81">
        <v>5.7781615907697918E-2</v>
      </c>
      <c r="AH70" s="81">
        <v>4.483163963324076E-5</v>
      </c>
      <c r="AI70" s="81">
        <v>0</v>
      </c>
      <c r="AJ70" s="81">
        <v>8.8839437834457207E-4</v>
      </c>
      <c r="AK70" s="81">
        <v>6.8050732728909406E-4</v>
      </c>
      <c r="AL70" s="81">
        <v>0</v>
      </c>
      <c r="AM70" s="81">
        <v>0.67386214816160817</v>
      </c>
      <c r="AN70" s="81">
        <v>3.134442184081837E-5</v>
      </c>
      <c r="AO70" s="81">
        <v>1.5885443867685315E-2</v>
      </c>
      <c r="AP70" s="81">
        <v>5.1247234792604141E-5</v>
      </c>
      <c r="AQ70" s="81">
        <v>4.2893071577251556E-5</v>
      </c>
      <c r="AR70" s="81">
        <v>9.9894109347981406E-3</v>
      </c>
      <c r="AS70" s="81">
        <v>1.5000010445236558E-3</v>
      </c>
      <c r="AT70" s="81">
        <v>0</v>
      </c>
      <c r="AU70" s="81">
        <v>3.1360333916084553E-2</v>
      </c>
      <c r="AV70" s="81">
        <v>1.2433541038596829E-3</v>
      </c>
      <c r="AW70" s="81">
        <v>3.219161265226686E-3</v>
      </c>
      <c r="AX70" s="81">
        <v>1.3386051923361964E-5</v>
      </c>
      <c r="AY70" s="81">
        <v>1.975049425495261E-3</v>
      </c>
      <c r="AZ70" s="81">
        <v>1.3577323694121627E-4</v>
      </c>
      <c r="BA70" s="81">
        <v>0</v>
      </c>
      <c r="BB70" s="81">
        <v>0</v>
      </c>
      <c r="BC70" s="81">
        <v>1.3775350365096133E-3</v>
      </c>
      <c r="BD70" s="81">
        <v>2.5977072079916186E-3</v>
      </c>
      <c r="BE70" s="81">
        <v>47.174160278034371</v>
      </c>
      <c r="BF70" s="81">
        <v>0.10588931986360628</v>
      </c>
      <c r="BG70" s="81">
        <v>8.5989112119901845E-2</v>
      </c>
      <c r="BH70" s="81">
        <v>2.1109997974218028E-3</v>
      </c>
      <c r="BI70" s="81">
        <v>2.8435125275480755E-2</v>
      </c>
      <c r="BJ70" s="81">
        <v>8.0854108040386476E-3</v>
      </c>
      <c r="BK70" s="81">
        <v>1.0845251786772993E-3</v>
      </c>
      <c r="BL70" s="81">
        <v>4.9206653411762989E-4</v>
      </c>
      <c r="BM70" s="81">
        <v>6.7802462505180876E-4</v>
      </c>
      <c r="BN70" s="81">
        <v>0</v>
      </c>
      <c r="BO70" s="81">
        <v>0</v>
      </c>
      <c r="BP70" s="129">
        <v>85.199058436487164</v>
      </c>
      <c r="BQ70" s="81">
        <v>2298.3276177013577</v>
      </c>
      <c r="BR70" s="81">
        <v>6979.5044720871747</v>
      </c>
      <c r="BS70" s="129">
        <v>9277.8320897885314</v>
      </c>
      <c r="BT70" s="81">
        <v>0</v>
      </c>
      <c r="BU70" s="81">
        <v>0</v>
      </c>
      <c r="BV70" s="129">
        <v>0</v>
      </c>
      <c r="BW70" s="81">
        <v>0.92784415635911166</v>
      </c>
      <c r="BX70" s="129">
        <v>9278.7599339448898</v>
      </c>
      <c r="BY70" s="130">
        <v>9363.9589923813764</v>
      </c>
      <c r="BZ70" s="107"/>
      <c r="CB70" s="87"/>
    </row>
    <row r="71" spans="1:80" ht="14.25" customHeight="1">
      <c r="A71" s="34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0.18132844718547336</v>
      </c>
      <c r="H71" s="81">
        <v>16.201744896587737</v>
      </c>
      <c r="I71" s="81">
        <v>0.23012645451507249</v>
      </c>
      <c r="J71" s="81">
        <v>2.6300804752401864E-4</v>
      </c>
      <c r="K71" s="81">
        <v>2.3348420696796536E-5</v>
      </c>
      <c r="L71" s="81">
        <v>5.4550698062074774E-3</v>
      </c>
      <c r="M71" s="81">
        <v>0</v>
      </c>
      <c r="N71" s="81">
        <v>4.8333968900134442E-3</v>
      </c>
      <c r="O71" s="81">
        <v>0</v>
      </c>
      <c r="P71" s="81">
        <v>6.0112481065393328E-4</v>
      </c>
      <c r="Q71" s="81">
        <v>4.0189469343239409E-3</v>
      </c>
      <c r="R71" s="81">
        <v>0</v>
      </c>
      <c r="S71" s="81">
        <v>4.2889431378207044E-3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2.1809614801322394E-3</v>
      </c>
      <c r="Z71" s="81">
        <v>3.0066998409519079E-2</v>
      </c>
      <c r="AA71" s="81">
        <v>2.1937367053636764E-2</v>
      </c>
      <c r="AB71" s="81">
        <v>0</v>
      </c>
      <c r="AC71" s="81">
        <v>8.7146244096309982E-3</v>
      </c>
      <c r="AD71" s="81">
        <v>1.955103162591509</v>
      </c>
      <c r="AE71" s="81">
        <v>0.16891690204129736</v>
      </c>
      <c r="AF71" s="81">
        <v>513.84942132808283</v>
      </c>
      <c r="AG71" s="81">
        <v>204.61307675162885</v>
      </c>
      <c r="AH71" s="81">
        <v>6.0116225660162816E-2</v>
      </c>
      <c r="AI71" s="81">
        <v>0</v>
      </c>
      <c r="AJ71" s="81">
        <v>0</v>
      </c>
      <c r="AK71" s="81">
        <v>1.0387061525756964</v>
      </c>
      <c r="AL71" s="81">
        <v>0</v>
      </c>
      <c r="AM71" s="81">
        <v>8.689363190745554E-2</v>
      </c>
      <c r="AN71" s="81">
        <v>3.9276396241782301E-2</v>
      </c>
      <c r="AO71" s="81">
        <v>0.5826632120858396</v>
      </c>
      <c r="AP71" s="81">
        <v>0.47891827282629251</v>
      </c>
      <c r="AQ71" s="81">
        <v>46.175716153250406</v>
      </c>
      <c r="AR71" s="81">
        <v>30.440892165603252</v>
      </c>
      <c r="AS71" s="81">
        <v>8.0601046998761028</v>
      </c>
      <c r="AT71" s="81">
        <v>0</v>
      </c>
      <c r="AU71" s="81">
        <v>4.8002569407343584E-2</v>
      </c>
      <c r="AV71" s="81">
        <v>0.29482279564915193</v>
      </c>
      <c r="AW71" s="81">
        <v>0.76332407711801764</v>
      </c>
      <c r="AX71" s="81">
        <v>3.1740863190134676E-3</v>
      </c>
      <c r="AY71" s="81">
        <v>0.46832160794916755</v>
      </c>
      <c r="AZ71" s="81">
        <v>2.0721146013704325E-2</v>
      </c>
      <c r="BA71" s="81">
        <v>5.4061020103443136E-4</v>
      </c>
      <c r="BB71" s="81">
        <v>0</v>
      </c>
      <c r="BC71" s="81">
        <v>2.1026285249729093</v>
      </c>
      <c r="BD71" s="81">
        <v>0.6159655555570267</v>
      </c>
      <c r="BE71" s="81">
        <v>6.9114332431722723</v>
      </c>
      <c r="BF71" s="81">
        <v>7.1708515177589582</v>
      </c>
      <c r="BG71" s="81">
        <v>4.1323464212351837</v>
      </c>
      <c r="BH71" s="81">
        <v>0.10144752333226095</v>
      </c>
      <c r="BI71" s="81">
        <v>0.65705796371544467</v>
      </c>
      <c r="BJ71" s="81">
        <v>0.12456476777751609</v>
      </c>
      <c r="BK71" s="81">
        <v>3.4542000263464674</v>
      </c>
      <c r="BL71" s="81">
        <v>0.12793954605452115</v>
      </c>
      <c r="BM71" s="81">
        <v>1.4252330089675692E-3</v>
      </c>
      <c r="BN71" s="81">
        <v>0</v>
      </c>
      <c r="BO71" s="81">
        <v>0</v>
      </c>
      <c r="BP71" s="129">
        <v>851.24415585764905</v>
      </c>
      <c r="BQ71" s="81">
        <v>3048.5328446654876</v>
      </c>
      <c r="BR71" s="81">
        <v>2.5986658701532647E-2</v>
      </c>
      <c r="BS71" s="129">
        <v>3048.5588313241892</v>
      </c>
      <c r="BT71" s="81">
        <v>0</v>
      </c>
      <c r="BU71" s="81">
        <v>0</v>
      </c>
      <c r="BV71" s="129">
        <v>0</v>
      </c>
      <c r="BW71" s="81">
        <v>1.4670086329715559E-5</v>
      </c>
      <c r="BX71" s="129">
        <v>3048.5588459942755</v>
      </c>
      <c r="BY71" s="130">
        <v>3899.8030018519248</v>
      </c>
      <c r="BZ71" s="107"/>
      <c r="CB71" s="87"/>
    </row>
    <row r="72" spans="1:80" ht="14.25" customHeight="1">
      <c r="A72" s="34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1.7348881080949403E-2</v>
      </c>
      <c r="H72" s="81">
        <v>1.7581373349909532E-4</v>
      </c>
      <c r="I72" s="81">
        <v>1.6915137712564606E-3</v>
      </c>
      <c r="J72" s="81">
        <v>1.6469753112356723E-6</v>
      </c>
      <c r="K72" s="81">
        <v>4.4734140807636225E-7</v>
      </c>
      <c r="L72" s="81">
        <v>3.5061552993310635E-7</v>
      </c>
      <c r="M72" s="81">
        <v>0</v>
      </c>
      <c r="N72" s="81">
        <v>8.1575691343053762E-6</v>
      </c>
      <c r="O72" s="81">
        <v>0</v>
      </c>
      <c r="P72" s="81">
        <v>4.702845121913867E-5</v>
      </c>
      <c r="Q72" s="81">
        <v>2.8196502861793522E-5</v>
      </c>
      <c r="R72" s="81">
        <v>0</v>
      </c>
      <c r="S72" s="81">
        <v>1.6560711237925337E-5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49.785470816533937</v>
      </c>
      <c r="Z72" s="81">
        <v>2.8303810403788838E-4</v>
      </c>
      <c r="AA72" s="81">
        <v>6.316650089556233E-5</v>
      </c>
      <c r="AB72" s="81">
        <v>0</v>
      </c>
      <c r="AC72" s="81">
        <v>5.7418561869223014E-5</v>
      </c>
      <c r="AD72" s="81">
        <v>7.516098965511509E-3</v>
      </c>
      <c r="AE72" s="81">
        <v>3.1438106182275343E-4</v>
      </c>
      <c r="AF72" s="81">
        <v>7.094795333857074E-3</v>
      </c>
      <c r="AG72" s="81">
        <v>6.8784107382389601E-4</v>
      </c>
      <c r="AH72" s="81">
        <v>3.8551143699968411E-3</v>
      </c>
      <c r="AI72" s="81">
        <v>0</v>
      </c>
      <c r="AJ72" s="81">
        <v>1.4151709262834544E-2</v>
      </c>
      <c r="AK72" s="81">
        <v>3.8549739955975611E-2</v>
      </c>
      <c r="AL72" s="81">
        <v>0</v>
      </c>
      <c r="AM72" s="81">
        <v>9.7614144382897908E-5</v>
      </c>
      <c r="AN72" s="81">
        <v>9.2423300563687518E-6</v>
      </c>
      <c r="AO72" s="81">
        <v>2.49724352298815E-2</v>
      </c>
      <c r="AP72" s="81">
        <v>2.8514131195224919E-5</v>
      </c>
      <c r="AQ72" s="81">
        <v>7.702866803486085E-3</v>
      </c>
      <c r="AR72" s="81">
        <v>1.7118887638448186E-2</v>
      </c>
      <c r="AS72" s="81">
        <v>1.0739868966651769E-2</v>
      </c>
      <c r="AT72" s="81">
        <v>0</v>
      </c>
      <c r="AU72" s="81">
        <v>3.5275139734391122E-5</v>
      </c>
      <c r="AV72" s="81">
        <v>5.9391741121405349E-4</v>
      </c>
      <c r="AW72" s="81">
        <v>1.537708299662114E-3</v>
      </c>
      <c r="AX72" s="81">
        <v>6.3941634004508705E-6</v>
      </c>
      <c r="AY72" s="81">
        <v>9.4342893803833457E-4</v>
      </c>
      <c r="AZ72" s="81">
        <v>1.2360383434243785E-4</v>
      </c>
      <c r="BA72" s="81">
        <v>3.6163368877394957E-2</v>
      </c>
      <c r="BB72" s="81">
        <v>0</v>
      </c>
      <c r="BC72" s="81">
        <v>7.8035335268522965E-2</v>
      </c>
      <c r="BD72" s="81">
        <v>1.2408561127301933E-3</v>
      </c>
      <c r="BE72" s="81">
        <v>0.2200656296592699</v>
      </c>
      <c r="BF72" s="81">
        <v>6.6665509043889654E-2</v>
      </c>
      <c r="BG72" s="81">
        <v>7.3926067382290198E-2</v>
      </c>
      <c r="BH72" s="81">
        <v>1.8148566652322212E-3</v>
      </c>
      <c r="BI72" s="81">
        <v>4.4743101138864941E-2</v>
      </c>
      <c r="BJ72" s="81">
        <v>8.0682212639231719E-3</v>
      </c>
      <c r="BK72" s="81">
        <v>5.8334731879464474E-2</v>
      </c>
      <c r="BL72" s="81">
        <v>4.4889293955674463E-4</v>
      </c>
      <c r="BM72" s="81">
        <v>2.3245095548238413E-6</v>
      </c>
      <c r="BN72" s="81">
        <v>0</v>
      </c>
      <c r="BO72" s="81">
        <v>0</v>
      </c>
      <c r="BP72" s="129">
        <v>50.530781368248142</v>
      </c>
      <c r="BQ72" s="81">
        <v>6416.504465602372</v>
      </c>
      <c r="BR72" s="81">
        <v>0</v>
      </c>
      <c r="BS72" s="129">
        <v>6416.504465602372</v>
      </c>
      <c r="BT72" s="81">
        <v>0</v>
      </c>
      <c r="BU72" s="81">
        <v>0</v>
      </c>
      <c r="BV72" s="129">
        <v>0</v>
      </c>
      <c r="BW72" s="81">
        <v>5150.5823976736401</v>
      </c>
      <c r="BX72" s="129">
        <v>11567.086863276012</v>
      </c>
      <c r="BY72" s="130">
        <v>11617.617644644261</v>
      </c>
      <c r="BZ72" s="107"/>
      <c r="CB72" s="87"/>
    </row>
    <row r="73" spans="1:80" ht="14.25" customHeight="1">
      <c r="A73" s="34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74.588358872066536</v>
      </c>
      <c r="BO73" s="81">
        <v>0</v>
      </c>
      <c r="BP73" s="129">
        <v>74.588358872066536</v>
      </c>
      <c r="BQ73" s="81">
        <v>73.916518631169666</v>
      </c>
      <c r="BR73" s="81">
        <v>0</v>
      </c>
      <c r="BS73" s="129">
        <v>73.916518631169666</v>
      </c>
      <c r="BT73" s="81">
        <v>0</v>
      </c>
      <c r="BU73" s="81">
        <v>0</v>
      </c>
      <c r="BV73" s="129">
        <v>0</v>
      </c>
      <c r="BW73" s="81">
        <v>120.41160919194444</v>
      </c>
      <c r="BX73" s="129">
        <v>194.3281278231141</v>
      </c>
      <c r="BY73" s="130">
        <v>268.91648669518065</v>
      </c>
      <c r="BZ73" s="107"/>
      <c r="CB73" s="87"/>
    </row>
    <row r="74" spans="1:80" ht="14.25" customHeight="1">
      <c r="A74" s="34" t="s">
        <v>498</v>
      </c>
      <c r="B74" s="22" t="s">
        <v>395</v>
      </c>
      <c r="C74" s="9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81">
        <v>0</v>
      </c>
      <c r="BS74" s="129">
        <v>0</v>
      </c>
      <c r="BT74" s="81">
        <v>0</v>
      </c>
      <c r="BU74" s="81">
        <v>0</v>
      </c>
      <c r="BV74" s="129">
        <v>0</v>
      </c>
      <c r="BW74" s="81">
        <v>2.6250013949669737E-3</v>
      </c>
      <c r="BX74" s="129">
        <v>2.6250013949669737E-3</v>
      </c>
      <c r="BY74" s="130">
        <v>2.6250013949669737E-3</v>
      </c>
      <c r="BZ74" s="107"/>
      <c r="CB74" s="87"/>
    </row>
    <row r="75" spans="1:80" s="24" customFormat="1" ht="14.25" customHeight="1">
      <c r="A75" s="117" t="s">
        <v>70</v>
      </c>
      <c r="B75" s="96" t="s">
        <v>120</v>
      </c>
      <c r="C75" s="95" t="s">
        <v>92</v>
      </c>
      <c r="D75" s="84">
        <v>103283.34305947924</v>
      </c>
      <c r="E75" s="84">
        <v>2142.0192303084527</v>
      </c>
      <c r="F75" s="84">
        <v>4499.8598696053095</v>
      </c>
      <c r="G75" s="84">
        <v>64777.231729246763</v>
      </c>
      <c r="H75" s="84">
        <v>53343.022969658348</v>
      </c>
      <c r="I75" s="84">
        <v>15998.294655543265</v>
      </c>
      <c r="J75" s="84">
        <v>3561.0218039221418</v>
      </c>
      <c r="K75" s="84">
        <v>1593.9386423328044</v>
      </c>
      <c r="L75" s="84">
        <v>3013.980186942505</v>
      </c>
      <c r="M75" s="84">
        <v>3107.5210303912904</v>
      </c>
      <c r="N75" s="84">
        <v>1558.4653927156112</v>
      </c>
      <c r="O75" s="84">
        <v>1320.5076429912776</v>
      </c>
      <c r="P75" s="84">
        <v>3592.9319792098609</v>
      </c>
      <c r="Q75" s="84">
        <v>27848.134478339944</v>
      </c>
      <c r="R75" s="84">
        <v>20636.461838412459</v>
      </c>
      <c r="S75" s="84">
        <v>15214.67103429624</v>
      </c>
      <c r="T75" s="84">
        <v>42.606910809619329</v>
      </c>
      <c r="U75" s="84">
        <v>755.46349569935921</v>
      </c>
      <c r="V75" s="84">
        <v>156.06391447693659</v>
      </c>
      <c r="W75" s="84">
        <v>0</v>
      </c>
      <c r="X75" s="84">
        <v>0</v>
      </c>
      <c r="Y75" s="84">
        <v>5951.1161412194042</v>
      </c>
      <c r="Z75" s="84">
        <v>1281.0210932723812</v>
      </c>
      <c r="AA75" s="84">
        <v>10727.97940859178</v>
      </c>
      <c r="AB75" s="84">
        <v>3453.902150508377</v>
      </c>
      <c r="AC75" s="84">
        <v>13568.401610750723</v>
      </c>
      <c r="AD75" s="84">
        <v>211911.30569316648</v>
      </c>
      <c r="AE75" s="84">
        <v>12965.849780341314</v>
      </c>
      <c r="AF75" s="84">
        <v>75680.399386051358</v>
      </c>
      <c r="AG75" s="84">
        <v>24203.327215129539</v>
      </c>
      <c r="AH75" s="84">
        <v>18485.815029984631</v>
      </c>
      <c r="AI75" s="84">
        <v>2088.2369229952806</v>
      </c>
      <c r="AJ75" s="84">
        <v>8592.2519556829175</v>
      </c>
      <c r="AK75" s="84">
        <v>8662.6761651548059</v>
      </c>
      <c r="AL75" s="84">
        <v>2265.9467989609884</v>
      </c>
      <c r="AM75" s="84">
        <v>21693.367171604583</v>
      </c>
      <c r="AN75" s="84">
        <v>1223.2150022196788</v>
      </c>
      <c r="AO75" s="84">
        <v>7874.3151467230327</v>
      </c>
      <c r="AP75" s="84">
        <v>56647.821731027521</v>
      </c>
      <c r="AQ75" s="84">
        <v>2872.9299295428359</v>
      </c>
      <c r="AR75" s="84">
        <v>15441.106751581789</v>
      </c>
      <c r="AS75" s="84">
        <v>3392.8370793237623</v>
      </c>
      <c r="AT75" s="84">
        <v>0</v>
      </c>
      <c r="AU75" s="84">
        <v>23534.794011024798</v>
      </c>
      <c r="AV75" s="84">
        <v>9480.5273763182213</v>
      </c>
      <c r="AW75" s="84">
        <v>16573.400761209668</v>
      </c>
      <c r="AX75" s="84">
        <v>139.88301549976737</v>
      </c>
      <c r="AY75" s="84">
        <v>4348.5517621694644</v>
      </c>
      <c r="AZ75" s="84">
        <v>1506.505163146147</v>
      </c>
      <c r="BA75" s="84">
        <v>374.27730297098702</v>
      </c>
      <c r="BB75" s="84">
        <v>26.682449619538843</v>
      </c>
      <c r="BC75" s="84">
        <v>13239.000466380869</v>
      </c>
      <c r="BD75" s="84">
        <v>14621.453446176722</v>
      </c>
      <c r="BE75" s="84">
        <v>20939.956013147857</v>
      </c>
      <c r="BF75" s="84">
        <v>7640.150672374486</v>
      </c>
      <c r="BG75" s="84">
        <v>14765.592744309604</v>
      </c>
      <c r="BH75" s="84">
        <v>378.14407647615337</v>
      </c>
      <c r="BI75" s="84">
        <v>4830.697346741641</v>
      </c>
      <c r="BJ75" s="84">
        <v>1198.1463871343565</v>
      </c>
      <c r="BK75" s="84">
        <v>5680.3702149521787</v>
      </c>
      <c r="BL75" s="84">
        <v>1529.4389126683805</v>
      </c>
      <c r="BM75" s="84">
        <v>2251.224080082492</v>
      </c>
      <c r="BN75" s="84">
        <v>84.987706048222037</v>
      </c>
      <c r="BO75" s="84">
        <v>0</v>
      </c>
      <c r="BP75" s="84">
        <v>978573.14593666594</v>
      </c>
      <c r="BQ75" s="93">
        <v>1036053.6773408698</v>
      </c>
      <c r="BR75" s="93">
        <v>166840.31797152502</v>
      </c>
      <c r="BS75" s="93">
        <v>1202893.9953123946</v>
      </c>
      <c r="BT75" s="93">
        <v>376018.4269282748</v>
      </c>
      <c r="BU75" s="93">
        <v>16898.621169266888</v>
      </c>
      <c r="BV75" s="93">
        <v>392917.04809754167</v>
      </c>
      <c r="BW75" s="93">
        <v>390385.59008796688</v>
      </c>
      <c r="BX75" s="93">
        <v>1986196.6334979029</v>
      </c>
      <c r="BY75" s="85">
        <v>2964769.7794345687</v>
      </c>
      <c r="BZ75" s="107"/>
      <c r="CA75" s="77"/>
      <c r="CB75" s="87"/>
    </row>
    <row r="76" spans="1:80" s="24" customFormat="1" ht="14.25" customHeight="1">
      <c r="A76" s="117" t="s">
        <v>93</v>
      </c>
      <c r="B76" s="96" t="s">
        <v>95</v>
      </c>
      <c r="C76" s="95" t="s">
        <v>94</v>
      </c>
      <c r="D76" s="84">
        <v>248935.03273649723</v>
      </c>
      <c r="E76" s="84">
        <v>5046.1108879767944</v>
      </c>
      <c r="F76" s="84">
        <v>1929.1016615048893</v>
      </c>
      <c r="G76" s="84">
        <v>52995.531622712981</v>
      </c>
      <c r="H76" s="84">
        <v>18771.609420442248</v>
      </c>
      <c r="I76" s="84">
        <v>18323.083408920582</v>
      </c>
      <c r="J76" s="84">
        <v>2156.5403629495167</v>
      </c>
      <c r="K76" s="84">
        <v>1253.6921953563926</v>
      </c>
      <c r="L76" s="84">
        <v>2324.7066424532882</v>
      </c>
      <c r="M76" s="84">
        <v>68.239697561164576</v>
      </c>
      <c r="N76" s="84">
        <v>760.3862883498889</v>
      </c>
      <c r="O76" s="84">
        <v>855.98994742530954</v>
      </c>
      <c r="P76" s="84">
        <v>1457.8471659138718</v>
      </c>
      <c r="Q76" s="84">
        <v>11894.809508933507</v>
      </c>
      <c r="R76" s="84">
        <v>7664.9775203436657</v>
      </c>
      <c r="S76" s="84">
        <v>5345.0815923728587</v>
      </c>
      <c r="T76" s="84">
        <v>116.54413072696173</v>
      </c>
      <c r="U76" s="84">
        <v>1712.5071814377206</v>
      </c>
      <c r="V76" s="84">
        <v>109.53765317671559</v>
      </c>
      <c r="W76" s="84">
        <v>0</v>
      </c>
      <c r="X76" s="84">
        <v>0</v>
      </c>
      <c r="Y76" s="84">
        <v>3897.7294793596675</v>
      </c>
      <c r="Z76" s="84">
        <v>1009.1904162596279</v>
      </c>
      <c r="AA76" s="84">
        <v>27454.864944049223</v>
      </c>
      <c r="AB76" s="84">
        <v>4974.8019995907962</v>
      </c>
      <c r="AC76" s="84">
        <v>3796.6902161212056</v>
      </c>
      <c r="AD76" s="84">
        <v>177970.58413129757</v>
      </c>
      <c r="AE76" s="84">
        <v>14395.341855671255</v>
      </c>
      <c r="AF76" s="84">
        <v>71057.436418142941</v>
      </c>
      <c r="AG76" s="84">
        <v>79122.899810958523</v>
      </c>
      <c r="AH76" s="84">
        <v>17610.694570128951</v>
      </c>
      <c r="AI76" s="84">
        <v>1364.9069535969702</v>
      </c>
      <c r="AJ76" s="84">
        <v>4134.7741640314543</v>
      </c>
      <c r="AK76" s="84">
        <v>10567.755972809957</v>
      </c>
      <c r="AL76" s="84">
        <v>4600.4216727614939</v>
      </c>
      <c r="AM76" s="84">
        <v>20420.355592868455</v>
      </c>
      <c r="AN76" s="84">
        <v>666.28275989039798</v>
      </c>
      <c r="AO76" s="84">
        <v>6510.9628686655633</v>
      </c>
      <c r="AP76" s="84">
        <v>15369.055822358452</v>
      </c>
      <c r="AQ76" s="84">
        <v>3419.9352955154095</v>
      </c>
      <c r="AR76" s="84">
        <v>29146.035708492102</v>
      </c>
      <c r="AS76" s="84">
        <v>1250.9436084168869</v>
      </c>
      <c r="AT76" s="84">
        <v>0</v>
      </c>
      <c r="AU76" s="84">
        <v>74752.010565563105</v>
      </c>
      <c r="AV76" s="84">
        <v>17386.611990393721</v>
      </c>
      <c r="AW76" s="84">
        <v>9930.1205176719377</v>
      </c>
      <c r="AX76" s="84">
        <v>161.02012922445326</v>
      </c>
      <c r="AY76" s="84">
        <v>3258.2668838456129</v>
      </c>
      <c r="AZ76" s="84">
        <v>1987.0398317044819</v>
      </c>
      <c r="BA76" s="84">
        <v>646.96586412264446</v>
      </c>
      <c r="BB76" s="84">
        <v>158.46108459090476</v>
      </c>
      <c r="BC76" s="84">
        <v>4582.1415538414076</v>
      </c>
      <c r="BD76" s="84">
        <v>23327.854635574618</v>
      </c>
      <c r="BE76" s="84">
        <v>65108.419983815525</v>
      </c>
      <c r="BF76" s="84">
        <v>46238.90444771426</v>
      </c>
      <c r="BG76" s="84">
        <v>31040.698420280056</v>
      </c>
      <c r="BH76" s="84">
        <v>515.51203265263575</v>
      </c>
      <c r="BI76" s="84">
        <v>8664.850231633447</v>
      </c>
      <c r="BJ76" s="84">
        <v>771.48176625707424</v>
      </c>
      <c r="BK76" s="84">
        <v>3595.5761569993747</v>
      </c>
      <c r="BL76" s="84">
        <v>2333.951624747986</v>
      </c>
      <c r="BM76" s="84">
        <v>2327.8501725536353</v>
      </c>
      <c r="BN76" s="84">
        <v>20.849230159799546</v>
      </c>
      <c r="BO76" s="84">
        <v>0</v>
      </c>
      <c r="BP76" s="118">
        <v>1177271.5810093896</v>
      </c>
      <c r="BQ76" s="167"/>
      <c r="BR76" s="167"/>
      <c r="BS76" s="167"/>
      <c r="BT76" s="167"/>
      <c r="BU76" s="167"/>
      <c r="BV76" s="167"/>
      <c r="BW76" s="167"/>
      <c r="BX76" s="167"/>
      <c r="BY76" s="168"/>
      <c r="BZ76" s="107"/>
      <c r="CA76" s="77"/>
      <c r="CB76" s="87"/>
    </row>
    <row r="77" spans="1:80" s="24" customFormat="1" ht="14.25" customHeight="1">
      <c r="A77" s="34" t="s">
        <v>504</v>
      </c>
      <c r="B77" s="20" t="s">
        <v>398</v>
      </c>
      <c r="C77" s="91" t="s">
        <v>505</v>
      </c>
      <c r="D77" s="81">
        <v>2699</v>
      </c>
      <c r="E77" s="81">
        <v>594.16018999999994</v>
      </c>
      <c r="F77" s="81">
        <v>0</v>
      </c>
      <c r="G77" s="81">
        <v>11182.743447893659</v>
      </c>
      <c r="H77" s="81">
        <v>3330.4552003267418</v>
      </c>
      <c r="I77" s="81">
        <v>9506.5958657983138</v>
      </c>
      <c r="J77" s="81">
        <v>361.92861951020586</v>
      </c>
      <c r="K77" s="81">
        <v>567.82915961391382</v>
      </c>
      <c r="L77" s="81">
        <v>601.14645065730463</v>
      </c>
      <c r="M77" s="81">
        <v>5.8738708177032732</v>
      </c>
      <c r="N77" s="81">
        <v>342.06336565802701</v>
      </c>
      <c r="O77" s="81">
        <v>178.74093656921912</v>
      </c>
      <c r="P77" s="81">
        <v>479.48713490366288</v>
      </c>
      <c r="Q77" s="81">
        <v>2394.1802068766565</v>
      </c>
      <c r="R77" s="81">
        <v>602.44899844509575</v>
      </c>
      <c r="S77" s="81">
        <v>1572.9983828122129</v>
      </c>
      <c r="T77" s="81">
        <v>73.735849624060151</v>
      </c>
      <c r="U77" s="81">
        <v>351.46856161616165</v>
      </c>
      <c r="V77" s="81">
        <v>78.55419501051216</v>
      </c>
      <c r="W77" s="81">
        <v>0</v>
      </c>
      <c r="X77" s="81">
        <v>0</v>
      </c>
      <c r="Y77" s="81">
        <v>1164.3385337662455</v>
      </c>
      <c r="Z77" s="81">
        <v>81.970901599518058</v>
      </c>
      <c r="AA77" s="81">
        <v>4217.1426769999998</v>
      </c>
      <c r="AB77" s="81">
        <v>2220.071401212002</v>
      </c>
      <c r="AC77" s="81">
        <v>1832.2112122869753</v>
      </c>
      <c r="AD77" s="81">
        <v>23175.098787126426</v>
      </c>
      <c r="AE77" s="81">
        <v>1650.8264513364843</v>
      </c>
      <c r="AF77" s="81">
        <v>15706.346053136838</v>
      </c>
      <c r="AG77" s="81">
        <v>9255.6760088977207</v>
      </c>
      <c r="AH77" s="81">
        <v>3357.4229699886996</v>
      </c>
      <c r="AI77" s="81">
        <v>145.65257097146264</v>
      </c>
      <c r="AJ77" s="81">
        <v>1302.7508532110091</v>
      </c>
      <c r="AK77" s="81">
        <v>6300.3138950087114</v>
      </c>
      <c r="AL77" s="81">
        <v>1784.1898431196939</v>
      </c>
      <c r="AM77" s="81">
        <v>6584.6345175173865</v>
      </c>
      <c r="AN77" s="81">
        <v>436.87569570710156</v>
      </c>
      <c r="AO77" s="81">
        <v>4132.2220015500661</v>
      </c>
      <c r="AP77" s="81">
        <v>6887.2145815953554</v>
      </c>
      <c r="AQ77" s="81">
        <v>959.58757472553407</v>
      </c>
      <c r="AR77" s="81">
        <v>10602.035830303172</v>
      </c>
      <c r="AS77" s="81">
        <v>881.96328051261924</v>
      </c>
      <c r="AT77" s="81">
        <v>0</v>
      </c>
      <c r="AU77" s="81">
        <v>1734.2462649656811</v>
      </c>
      <c r="AV77" s="81">
        <v>4590.7961236733772</v>
      </c>
      <c r="AW77" s="81">
        <v>3760.3313633065263</v>
      </c>
      <c r="AX77" s="81">
        <v>116.64838428864867</v>
      </c>
      <c r="AY77" s="81">
        <v>1216.1747859412797</v>
      </c>
      <c r="AZ77" s="81">
        <v>290.31031286662915</v>
      </c>
      <c r="BA77" s="81">
        <v>173.26049144890231</v>
      </c>
      <c r="BB77" s="81">
        <v>46.63629073879288</v>
      </c>
      <c r="BC77" s="81">
        <v>718.43280131094127</v>
      </c>
      <c r="BD77" s="81">
        <v>9685.6366180917576</v>
      </c>
      <c r="BE77" s="81">
        <v>39439.177491106057</v>
      </c>
      <c r="BF77" s="81">
        <v>38923.890234342449</v>
      </c>
      <c r="BG77" s="81">
        <v>22825.809640999043</v>
      </c>
      <c r="BH77" s="81">
        <v>400.87952210059916</v>
      </c>
      <c r="BI77" s="81">
        <v>3018.9737333329476</v>
      </c>
      <c r="BJ77" s="81">
        <v>605.55049426813514</v>
      </c>
      <c r="BK77" s="81">
        <v>2779.8144593944312</v>
      </c>
      <c r="BL77" s="81">
        <v>291.94946742120686</v>
      </c>
      <c r="BM77" s="81">
        <v>368.59426083465962</v>
      </c>
      <c r="BN77" s="81">
        <v>4.4541047340936517</v>
      </c>
      <c r="BO77" s="81">
        <v>0</v>
      </c>
      <c r="BP77" s="118">
        <v>268593.52292187267</v>
      </c>
      <c r="BQ77" s="167"/>
      <c r="BR77" s="167"/>
      <c r="BS77" s="167"/>
      <c r="BT77" s="167"/>
      <c r="BU77" s="167"/>
      <c r="BV77" s="167"/>
      <c r="BW77" s="167"/>
      <c r="BX77" s="167"/>
      <c r="BY77" s="168"/>
      <c r="CA77" s="79"/>
    </row>
    <row r="78" spans="1:80" s="24" customFormat="1" ht="14.25" customHeight="1">
      <c r="A78" s="34" t="s">
        <v>506</v>
      </c>
      <c r="B78" s="22" t="s">
        <v>399</v>
      </c>
      <c r="C78" s="90" t="s">
        <v>507</v>
      </c>
      <c r="D78" s="81">
        <v>451</v>
      </c>
      <c r="E78" s="81">
        <v>99.557383999999999</v>
      </c>
      <c r="F78" s="81">
        <v>0</v>
      </c>
      <c r="G78" s="81">
        <v>892.6358470761345</v>
      </c>
      <c r="H78" s="81">
        <v>484.00464617102494</v>
      </c>
      <c r="I78" s="81">
        <v>1038.5472488193107</v>
      </c>
      <c r="J78" s="81">
        <v>51.353777106673533</v>
      </c>
      <c r="K78" s="81">
        <v>51.959114225855139</v>
      </c>
      <c r="L78" s="81">
        <v>70.531709011857203</v>
      </c>
      <c r="M78" s="81">
        <v>47.674629444494329</v>
      </c>
      <c r="N78" s="81">
        <v>171.56276219690872</v>
      </c>
      <c r="O78" s="81">
        <v>24.81080585582848</v>
      </c>
      <c r="P78" s="81">
        <v>64.010208429453471</v>
      </c>
      <c r="Q78" s="81">
        <v>300.72208181723204</v>
      </c>
      <c r="R78" s="81">
        <v>113.38050368426991</v>
      </c>
      <c r="S78" s="81">
        <v>175.51644336254918</v>
      </c>
      <c r="T78" s="81">
        <v>2.6398250293448595</v>
      </c>
      <c r="U78" s="81">
        <v>26.017558887979195</v>
      </c>
      <c r="V78" s="81">
        <v>9.8797986529194439</v>
      </c>
      <c r="W78" s="81">
        <v>0</v>
      </c>
      <c r="X78" s="81">
        <v>0</v>
      </c>
      <c r="Y78" s="81">
        <v>139.16389640827984</v>
      </c>
      <c r="Z78" s="81">
        <v>18.137469202195916</v>
      </c>
      <c r="AA78" s="81">
        <v>390.28559842327388</v>
      </c>
      <c r="AB78" s="81">
        <v>489.335564408979</v>
      </c>
      <c r="AC78" s="81">
        <v>465.09874390640618</v>
      </c>
      <c r="AD78" s="81">
        <v>1680.5112530487695</v>
      </c>
      <c r="AE78" s="81">
        <v>186.15433702654104</v>
      </c>
      <c r="AF78" s="81">
        <v>1562.8888741589974</v>
      </c>
      <c r="AG78" s="81">
        <v>1370.8850010359538</v>
      </c>
      <c r="AH78" s="81">
        <v>445.28250042314289</v>
      </c>
      <c r="AI78" s="81">
        <v>9.830252040885501</v>
      </c>
      <c r="AJ78" s="81">
        <v>86.520206980116427</v>
      </c>
      <c r="AK78" s="81">
        <v>348.93268694693597</v>
      </c>
      <c r="AL78" s="81">
        <v>146.06320249384814</v>
      </c>
      <c r="AM78" s="81">
        <v>1053.1899976878331</v>
      </c>
      <c r="AN78" s="81">
        <v>52.375816639284963</v>
      </c>
      <c r="AO78" s="81">
        <v>413.02130515351809</v>
      </c>
      <c r="AP78" s="81">
        <v>996.77212754743528</v>
      </c>
      <c r="AQ78" s="81">
        <v>49.044610687768177</v>
      </c>
      <c r="AR78" s="81">
        <v>1821.2544698756299</v>
      </c>
      <c r="AS78" s="81">
        <v>98.297476643813923</v>
      </c>
      <c r="AT78" s="81">
        <v>0</v>
      </c>
      <c r="AU78" s="81">
        <v>180.21501155403163</v>
      </c>
      <c r="AV78" s="81">
        <v>411.13553686952054</v>
      </c>
      <c r="AW78" s="81">
        <v>339.83413952478367</v>
      </c>
      <c r="AX78" s="81">
        <v>28.0469091622954</v>
      </c>
      <c r="AY78" s="81">
        <v>77.540130966201104</v>
      </c>
      <c r="AZ78" s="81">
        <v>45.538415047026746</v>
      </c>
      <c r="BA78" s="81">
        <v>31.403991128943638</v>
      </c>
      <c r="BB78" s="81">
        <v>2.8728036395629268</v>
      </c>
      <c r="BC78" s="81">
        <v>64.423501633814482</v>
      </c>
      <c r="BD78" s="81">
        <v>962.03555174325766</v>
      </c>
      <c r="BE78" s="81">
        <v>6218.7834926418718</v>
      </c>
      <c r="BF78" s="81">
        <v>5329.2319950814663</v>
      </c>
      <c r="BG78" s="81">
        <v>2805.8270690855707</v>
      </c>
      <c r="BH78" s="81">
        <v>86.866640670113867</v>
      </c>
      <c r="BI78" s="81">
        <v>333.23179131592065</v>
      </c>
      <c r="BJ78" s="81">
        <v>125.51122746378236</v>
      </c>
      <c r="BK78" s="81">
        <v>739.48609933310036</v>
      </c>
      <c r="BL78" s="81">
        <v>66.30917834758057</v>
      </c>
      <c r="BM78" s="81">
        <v>110.90231170721052</v>
      </c>
      <c r="BN78" s="81">
        <v>1.0107978981547645</v>
      </c>
      <c r="BO78" s="81">
        <v>0</v>
      </c>
      <c r="BP78" s="118">
        <v>33859.056329325664</v>
      </c>
      <c r="BQ78" s="167"/>
      <c r="BR78" s="167"/>
      <c r="BS78" s="167"/>
      <c r="BT78" s="167"/>
      <c r="BU78" s="167"/>
      <c r="BV78" s="167"/>
      <c r="BW78" s="167"/>
      <c r="BX78" s="167"/>
      <c r="BY78" s="168"/>
      <c r="CA78" s="79"/>
    </row>
    <row r="79" spans="1:80" s="24" customFormat="1" ht="14.25" customHeight="1">
      <c r="A79" s="34" t="s">
        <v>508</v>
      </c>
      <c r="B79" s="22" t="s">
        <v>355</v>
      </c>
      <c r="C79" s="90" t="s">
        <v>509</v>
      </c>
      <c r="D79" s="81">
        <v>0</v>
      </c>
      <c r="E79" s="81">
        <v>0.49679299999999998</v>
      </c>
      <c r="F79" s="81">
        <v>0</v>
      </c>
      <c r="G79" s="81">
        <v>521.50902607366913</v>
      </c>
      <c r="H79" s="81">
        <v>313.50525326237261</v>
      </c>
      <c r="I79" s="81">
        <v>51.421628475555593</v>
      </c>
      <c r="J79" s="81">
        <v>44.730733148343106</v>
      </c>
      <c r="K79" s="81">
        <v>14.392459533300205</v>
      </c>
      <c r="L79" s="81">
        <v>20.30853182979854</v>
      </c>
      <c r="M79" s="81">
        <v>-0.36232797302864128</v>
      </c>
      <c r="N79" s="81">
        <v>17.390808612235489</v>
      </c>
      <c r="O79" s="81">
        <v>0.89750663946150411</v>
      </c>
      <c r="P79" s="81">
        <v>20.753219632291867</v>
      </c>
      <c r="Q79" s="81">
        <v>217.21941737194183</v>
      </c>
      <c r="R79" s="81">
        <v>29.011597902692255</v>
      </c>
      <c r="S79" s="81">
        <v>53.425507778630333</v>
      </c>
      <c r="T79" s="81">
        <v>0.97649416769264197</v>
      </c>
      <c r="U79" s="81">
        <v>4.3343321123317411</v>
      </c>
      <c r="V79" s="81">
        <v>0.49302105533281837</v>
      </c>
      <c r="W79" s="81">
        <v>0</v>
      </c>
      <c r="X79" s="81">
        <v>-4.1076011134763384</v>
      </c>
      <c r="Y79" s="81">
        <v>-108.29965567753388</v>
      </c>
      <c r="Z79" s="81">
        <v>11.839495351305001</v>
      </c>
      <c r="AA79" s="81">
        <v>-5.4901469605878424</v>
      </c>
      <c r="AB79" s="81">
        <v>44.977321363923103</v>
      </c>
      <c r="AC79" s="81">
        <v>24.730215353835128</v>
      </c>
      <c r="AD79" s="81">
        <v>678.63589349909057</v>
      </c>
      <c r="AE79" s="81">
        <v>82.828520487678205</v>
      </c>
      <c r="AF79" s="81">
        <v>1258.3796083209452</v>
      </c>
      <c r="AG79" s="81">
        <v>966.78730275634803</v>
      </c>
      <c r="AH79" s="81">
        <v>479.46224569419036</v>
      </c>
      <c r="AI79" s="81">
        <v>7.7511937044402615</v>
      </c>
      <c r="AJ79" s="81">
        <v>4.3399740786339656E-3</v>
      </c>
      <c r="AK79" s="81">
        <v>71.592254083483766</v>
      </c>
      <c r="AL79" s="81">
        <v>9.809147633561027</v>
      </c>
      <c r="AM79" s="81">
        <v>694.37484488501207</v>
      </c>
      <c r="AN79" s="81">
        <v>11.028519697524118</v>
      </c>
      <c r="AO79" s="81">
        <v>46.190649401849633</v>
      </c>
      <c r="AP79" s="81">
        <v>91.894655634683318</v>
      </c>
      <c r="AQ79" s="81">
        <v>300.63942111241403</v>
      </c>
      <c r="AR79" s="81">
        <v>246.65434550000003</v>
      </c>
      <c r="AS79" s="81">
        <v>0</v>
      </c>
      <c r="AT79" s="81">
        <v>-1.128848861961683</v>
      </c>
      <c r="AU79" s="81">
        <v>205.20864899085325</v>
      </c>
      <c r="AV79" s="81">
        <v>949.30624284687383</v>
      </c>
      <c r="AW79" s="81">
        <v>110.9935994375596</v>
      </c>
      <c r="AX79" s="81">
        <v>0.82596103092601247</v>
      </c>
      <c r="AY79" s="81">
        <v>52.804625879066116</v>
      </c>
      <c r="AZ79" s="81">
        <v>19.494967244513767</v>
      </c>
      <c r="BA79" s="81">
        <v>9.0125714808715482</v>
      </c>
      <c r="BB79" s="81">
        <v>-6.8129153144704508</v>
      </c>
      <c r="BC79" s="81">
        <v>62.32597323126928</v>
      </c>
      <c r="BD79" s="81">
        <v>227.67797646968941</v>
      </c>
      <c r="BE79" s="81">
        <v>21.287941897658428</v>
      </c>
      <c r="BF79" s="81">
        <v>47.472262114993384</v>
      </c>
      <c r="BG79" s="81">
        <v>513.70117940498812</v>
      </c>
      <c r="BH79" s="81">
        <v>0.34346203775509287</v>
      </c>
      <c r="BI79" s="81">
        <v>1788.0486766500358</v>
      </c>
      <c r="BJ79" s="81">
        <v>13.002359959854864</v>
      </c>
      <c r="BK79" s="81">
        <v>-3.3416259338185972</v>
      </c>
      <c r="BL79" s="81">
        <v>95.13510613854902</v>
      </c>
      <c r="BM79" s="81">
        <v>257.45268946940655</v>
      </c>
      <c r="BN79" s="81">
        <v>0</v>
      </c>
      <c r="BO79" s="81">
        <v>0</v>
      </c>
      <c r="BP79" s="118">
        <v>10582.997427499999</v>
      </c>
      <c r="BQ79" s="167"/>
      <c r="BR79" s="167"/>
      <c r="BS79" s="167"/>
      <c r="BT79" s="167"/>
      <c r="BU79" s="167"/>
      <c r="BV79" s="167"/>
      <c r="BW79" s="167"/>
      <c r="BX79" s="167"/>
      <c r="BY79" s="168"/>
      <c r="CA79" s="79"/>
    </row>
    <row r="80" spans="1:80" s="24" customFormat="1" ht="14.25" customHeight="1">
      <c r="A80" s="121" t="s">
        <v>1</v>
      </c>
      <c r="B80" s="122"/>
      <c r="C80" s="123"/>
      <c r="D80" s="84">
        <v>3150</v>
      </c>
      <c r="E80" s="84">
        <v>694.21436699999992</v>
      </c>
      <c r="F80" s="84">
        <v>0</v>
      </c>
      <c r="G80" s="84">
        <v>12596.888321043463</v>
      </c>
      <c r="H80" s="84">
        <v>4127.9650997601393</v>
      </c>
      <c r="I80" s="84">
        <v>10596.564743093179</v>
      </c>
      <c r="J80" s="84">
        <v>458.01312976522252</v>
      </c>
      <c r="K80" s="84">
        <v>634.18073337306919</v>
      </c>
      <c r="L80" s="84">
        <v>691.98669149896034</v>
      </c>
      <c r="M80" s="84">
        <v>53.186172289168958</v>
      </c>
      <c r="N80" s="84">
        <v>531.01693646717115</v>
      </c>
      <c r="O80" s="84">
        <v>204.4492490645091</v>
      </c>
      <c r="P80" s="84">
        <v>564.25056296540822</v>
      </c>
      <c r="Q80" s="84">
        <v>2912.12170606583</v>
      </c>
      <c r="R80" s="84">
        <v>744.84110003205797</v>
      </c>
      <c r="S80" s="84">
        <v>1801.9403339533924</v>
      </c>
      <c r="T80" s="84">
        <v>77.352168821097649</v>
      </c>
      <c r="U80" s="84">
        <v>381.82045261647261</v>
      </c>
      <c r="V80" s="84">
        <v>88.927014718764426</v>
      </c>
      <c r="W80" s="84">
        <v>0</v>
      </c>
      <c r="X80" s="84">
        <v>-4.1076011134763384</v>
      </c>
      <c r="Y80" s="84">
        <v>1195.2027744969917</v>
      </c>
      <c r="Z80" s="84">
        <v>111.94786615301898</v>
      </c>
      <c r="AA80" s="84">
        <v>4601.9381284626861</v>
      </c>
      <c r="AB80" s="84">
        <v>2754.3842869849041</v>
      </c>
      <c r="AC80" s="84">
        <v>2322.0401715472167</v>
      </c>
      <c r="AD80" s="84">
        <v>25534.245933674287</v>
      </c>
      <c r="AE80" s="84">
        <v>1919.8093088507035</v>
      </c>
      <c r="AF80" s="84">
        <v>18527.61453561678</v>
      </c>
      <c r="AG80" s="84">
        <v>11593.348312690021</v>
      </c>
      <c r="AH80" s="84">
        <v>4282.1677161060334</v>
      </c>
      <c r="AI80" s="84">
        <v>163.2340167167884</v>
      </c>
      <c r="AJ80" s="84">
        <v>1389.2754001652042</v>
      </c>
      <c r="AK80" s="84">
        <v>6720.8388360391309</v>
      </c>
      <c r="AL80" s="84">
        <v>1940.0621932471031</v>
      </c>
      <c r="AM80" s="84">
        <v>8332.1993600902315</v>
      </c>
      <c r="AN80" s="84">
        <v>500.28003204391064</v>
      </c>
      <c r="AO80" s="84">
        <v>4591.4339561054339</v>
      </c>
      <c r="AP80" s="84">
        <v>7975.8813647774741</v>
      </c>
      <c r="AQ80" s="84">
        <v>1309.2716065257164</v>
      </c>
      <c r="AR80" s="84">
        <v>12669.944645678801</v>
      </c>
      <c r="AS80" s="84">
        <v>980.2607571564331</v>
      </c>
      <c r="AT80" s="84">
        <v>-1.128848861961683</v>
      </c>
      <c r="AU80" s="84">
        <v>2119.6699255105659</v>
      </c>
      <c r="AV80" s="84">
        <v>5951.2379033897714</v>
      </c>
      <c r="AW80" s="84">
        <v>4211.159102268869</v>
      </c>
      <c r="AX80" s="84">
        <v>145.52125448187007</v>
      </c>
      <c r="AY80" s="84">
        <v>1346.5195427865469</v>
      </c>
      <c r="AZ80" s="84">
        <v>355.34369515816968</v>
      </c>
      <c r="BA80" s="84">
        <v>213.67705405871749</v>
      </c>
      <c r="BB80" s="84">
        <v>42.696179063885353</v>
      </c>
      <c r="BC80" s="84">
        <v>845.18227617602497</v>
      </c>
      <c r="BD80" s="84">
        <v>10875.350146304705</v>
      </c>
      <c r="BE80" s="84">
        <v>45679.248925645588</v>
      </c>
      <c r="BF80" s="84">
        <v>44300.594491538905</v>
      </c>
      <c r="BG80" s="84">
        <v>26145.337889489601</v>
      </c>
      <c r="BH80" s="84">
        <v>488.0896248084681</v>
      </c>
      <c r="BI80" s="84">
        <v>5140.2542012989034</v>
      </c>
      <c r="BJ80" s="84">
        <v>744.06408169177234</v>
      </c>
      <c r="BK80" s="84">
        <v>3515.9589327937128</v>
      </c>
      <c r="BL80" s="84">
        <v>453.39375190733648</v>
      </c>
      <c r="BM80" s="84">
        <v>736.94926201127669</v>
      </c>
      <c r="BN80" s="84">
        <v>5.4649026322484158</v>
      </c>
      <c r="BO80" s="84">
        <v>0</v>
      </c>
      <c r="BP80" s="118">
        <v>313035.57667869824</v>
      </c>
      <c r="BQ80" s="167"/>
      <c r="BR80" s="167"/>
      <c r="BS80" s="167"/>
      <c r="BT80" s="167"/>
      <c r="BU80" s="167"/>
      <c r="BV80" s="167"/>
      <c r="BW80" s="167"/>
      <c r="BX80" s="167"/>
      <c r="BY80" s="168"/>
      <c r="CA80" s="79"/>
    </row>
    <row r="81" spans="1:79" s="24" customFormat="1" ht="14.25" customHeight="1" thickBot="1">
      <c r="A81" s="124" t="s">
        <v>510</v>
      </c>
      <c r="B81" s="125"/>
      <c r="C81" s="126"/>
      <c r="D81" s="82">
        <v>245785.03273649723</v>
      </c>
      <c r="E81" s="82">
        <v>4351.8965209767948</v>
      </c>
      <c r="F81" s="82">
        <v>1929.1016615048893</v>
      </c>
      <c r="G81" s="82">
        <v>40398.643301669515</v>
      </c>
      <c r="H81" s="82">
        <v>14643.64432068211</v>
      </c>
      <c r="I81" s="82">
        <v>7726.5186658274033</v>
      </c>
      <c r="J81" s="82">
        <v>1698.5272331842943</v>
      </c>
      <c r="K81" s="82">
        <v>619.51146198332344</v>
      </c>
      <c r="L81" s="82">
        <v>1632.7199509543279</v>
      </c>
      <c r="M81" s="82">
        <v>15.053525271995618</v>
      </c>
      <c r="N81" s="82">
        <v>229.36935188271775</v>
      </c>
      <c r="O81" s="82">
        <v>651.54069836080043</v>
      </c>
      <c r="P81" s="82">
        <v>893.59660294846356</v>
      </c>
      <c r="Q81" s="82">
        <v>8982.6878028676765</v>
      </c>
      <c r="R81" s="82">
        <v>6920.1364203116082</v>
      </c>
      <c r="S81" s="82">
        <v>3543.1412584194663</v>
      </c>
      <c r="T81" s="82">
        <v>39.191961905864076</v>
      </c>
      <c r="U81" s="82">
        <v>1330.6867288212479</v>
      </c>
      <c r="V81" s="82">
        <v>20.610638457951168</v>
      </c>
      <c r="W81" s="82">
        <v>0</v>
      </c>
      <c r="X81" s="82">
        <v>4.1076011134763384</v>
      </c>
      <c r="Y81" s="82">
        <v>2702.5267048626756</v>
      </c>
      <c r="Z81" s="82">
        <v>897.24255010660897</v>
      </c>
      <c r="AA81" s="82">
        <v>22852.926815586536</v>
      </c>
      <c r="AB81" s="82">
        <v>2220.4177126058921</v>
      </c>
      <c r="AC81" s="82">
        <v>1474.6500445739889</v>
      </c>
      <c r="AD81" s="82">
        <v>152436.33819762329</v>
      </c>
      <c r="AE81" s="82">
        <v>12475.532546820552</v>
      </c>
      <c r="AF81" s="82">
        <v>52529.821882526157</v>
      </c>
      <c r="AG81" s="82">
        <v>67529.551498268498</v>
      </c>
      <c r="AH81" s="82">
        <v>13328.526854022919</v>
      </c>
      <c r="AI81" s="82">
        <v>1201.6729368801819</v>
      </c>
      <c r="AJ81" s="82">
        <v>2745.4987638662501</v>
      </c>
      <c r="AK81" s="82">
        <v>3846.9171367708259</v>
      </c>
      <c r="AL81" s="82">
        <v>2660.3594795143908</v>
      </c>
      <c r="AM81" s="82">
        <v>12088.156232778223</v>
      </c>
      <c r="AN81" s="82">
        <v>166.00272784648735</v>
      </c>
      <c r="AO81" s="82">
        <v>1919.5289125601294</v>
      </c>
      <c r="AP81" s="82">
        <v>7393.174457580978</v>
      </c>
      <c r="AQ81" s="82">
        <v>2110.6636889896931</v>
      </c>
      <c r="AR81" s="82">
        <v>16476.091062813299</v>
      </c>
      <c r="AS81" s="82">
        <v>270.68285126045384</v>
      </c>
      <c r="AT81" s="82">
        <v>1.128848861961683</v>
      </c>
      <c r="AU81" s="82">
        <v>72632.340640052542</v>
      </c>
      <c r="AV81" s="82">
        <v>11435.374087003951</v>
      </c>
      <c r="AW81" s="82">
        <v>5718.9614154030687</v>
      </c>
      <c r="AX81" s="82">
        <v>15.498874742583183</v>
      </c>
      <c r="AY81" s="82">
        <v>1911.747341059066</v>
      </c>
      <c r="AZ81" s="82">
        <v>1631.6961365463121</v>
      </c>
      <c r="BA81" s="82">
        <v>433.28881006392697</v>
      </c>
      <c r="BB81" s="82">
        <v>115.76490552701941</v>
      </c>
      <c r="BC81" s="82">
        <v>3736.9592776653826</v>
      </c>
      <c r="BD81" s="82">
        <v>12452.504489269913</v>
      </c>
      <c r="BE81" s="82">
        <v>19429.171058169937</v>
      </c>
      <c r="BF81" s="82">
        <v>1938.3099561753552</v>
      </c>
      <c r="BG81" s="82">
        <v>4895.3605307904545</v>
      </c>
      <c r="BH81" s="82">
        <v>27.422407844167651</v>
      </c>
      <c r="BI81" s="82">
        <v>3524.5960303345437</v>
      </c>
      <c r="BJ81" s="82">
        <v>27.417684565301897</v>
      </c>
      <c r="BK81" s="82">
        <v>79.617224205661842</v>
      </c>
      <c r="BL81" s="82">
        <v>1880.5578728406495</v>
      </c>
      <c r="BM81" s="82">
        <v>1590.9009105423586</v>
      </c>
      <c r="BN81" s="82">
        <v>15.384327527551131</v>
      </c>
      <c r="BO81" s="82">
        <v>0</v>
      </c>
      <c r="BP81" s="83">
        <v>864236.00433069095</v>
      </c>
      <c r="BQ81" s="169"/>
      <c r="BR81" s="169"/>
      <c r="BS81" s="169"/>
      <c r="BT81" s="169"/>
      <c r="BU81" s="169"/>
      <c r="BV81" s="169"/>
      <c r="BW81" s="169"/>
      <c r="BX81" s="169"/>
      <c r="BY81" s="170"/>
      <c r="CA81" s="79"/>
    </row>
    <row r="82" spans="1:79" s="24" customFormat="1">
      <c r="A82" s="25"/>
      <c r="B82" s="25"/>
      <c r="C82" s="25"/>
      <c r="BJ82" s="38"/>
      <c r="BP82" s="80"/>
      <c r="BQ82" s="97"/>
      <c r="BR82" s="80"/>
      <c r="BS82" s="97"/>
      <c r="BT82" s="97"/>
      <c r="BU82" s="97"/>
      <c r="BV82" s="97"/>
      <c r="BW82" s="97"/>
      <c r="BX82" s="97"/>
      <c r="BY82" s="97"/>
      <c r="CA82" s="79"/>
    </row>
    <row r="83" spans="1:79" s="24" customFormat="1">
      <c r="A83" s="25"/>
      <c r="B83" s="25"/>
      <c r="C83" s="25"/>
      <c r="BJ83" s="38"/>
      <c r="BP83" s="97"/>
      <c r="CA83" s="79"/>
    </row>
    <row r="84" spans="1:79" s="24" customFormat="1">
      <c r="A84" s="25"/>
      <c r="B84" s="25"/>
      <c r="C84" s="25"/>
      <c r="BJ84" s="38"/>
      <c r="BP84" s="97"/>
      <c r="BQ84" s="38"/>
      <c r="BR84" s="38"/>
      <c r="BT84" s="38"/>
      <c r="BU84" s="38"/>
      <c r="BW84" s="38"/>
      <c r="CA84" s="79"/>
    </row>
    <row r="85" spans="1:79" s="24" customFormat="1">
      <c r="A85" s="25"/>
      <c r="B85" s="25"/>
      <c r="C85" s="25"/>
      <c r="BJ85" s="38"/>
      <c r="BP85" s="86"/>
      <c r="BQ85" s="80"/>
      <c r="BR85" s="80"/>
      <c r="BS85" s="80"/>
      <c r="BT85" s="80"/>
      <c r="BU85" s="80"/>
      <c r="BV85" s="80"/>
      <c r="BW85" s="80"/>
      <c r="CA85" s="79"/>
    </row>
    <row r="86" spans="1:79" s="24" customFormat="1">
      <c r="A86" s="25"/>
      <c r="B86" s="25"/>
      <c r="C86" s="25"/>
      <c r="BJ86" s="38"/>
      <c r="BP86" s="86"/>
      <c r="CA86" s="79"/>
    </row>
    <row r="87" spans="1:79" s="24" customFormat="1">
      <c r="A87" s="25"/>
      <c r="B87" s="25"/>
      <c r="C87" s="25"/>
      <c r="BJ87" s="38"/>
      <c r="BP87" s="86"/>
      <c r="CA87" s="79"/>
    </row>
    <row r="88" spans="1:79" s="24" customFormat="1">
      <c r="A88" s="25"/>
      <c r="B88" s="25"/>
      <c r="C88" s="25"/>
      <c r="BJ88" s="38"/>
      <c r="BP88" s="86"/>
      <c r="CA88" s="79"/>
    </row>
    <row r="89" spans="1:79" s="24" customFormat="1">
      <c r="A89" s="25"/>
      <c r="B89" s="25"/>
      <c r="C89" s="25"/>
      <c r="BJ89" s="38"/>
      <c r="BP89" s="86">
        <f>BP81-[6]U90_T!CP105</f>
        <v>0</v>
      </c>
      <c r="CA89" s="79"/>
    </row>
    <row r="90" spans="1:79" s="24" customFormat="1">
      <c r="A90" s="25"/>
      <c r="B90" s="25"/>
      <c r="C90" s="25"/>
      <c r="BJ90" s="38"/>
      <c r="CA90" s="79"/>
    </row>
    <row r="91" spans="1:79" s="24" customFormat="1">
      <c r="A91" s="25"/>
      <c r="B91" s="25"/>
      <c r="C91" s="25"/>
      <c r="BJ91" s="38"/>
      <c r="CA91" s="79"/>
    </row>
    <row r="92" spans="1:79" s="24" customFormat="1">
      <c r="A92" s="25"/>
      <c r="B92" s="25"/>
      <c r="C92" s="25"/>
      <c r="BJ92" s="38"/>
      <c r="CA92" s="79"/>
    </row>
    <row r="93" spans="1:79" s="24" customFormat="1">
      <c r="A93" s="25"/>
      <c r="B93" s="25"/>
      <c r="C93" s="25"/>
      <c r="BJ93" s="38"/>
      <c r="CA93" s="79"/>
    </row>
    <row r="94" spans="1:79" s="24" customFormat="1">
      <c r="A94" s="25"/>
      <c r="B94" s="25"/>
      <c r="C94" s="25"/>
      <c r="BJ94" s="38"/>
      <c r="CA94" s="79"/>
    </row>
    <row r="95" spans="1:79" s="24" customFormat="1">
      <c r="A95" s="25"/>
      <c r="B95" s="25"/>
      <c r="C95" s="25"/>
      <c r="BJ95" s="38"/>
      <c r="CA95" s="79"/>
    </row>
    <row r="96" spans="1:79" s="24" customFormat="1">
      <c r="A96" s="25"/>
      <c r="B96" s="25"/>
      <c r="C96" s="25"/>
      <c r="BJ96" s="38"/>
      <c r="CA96" s="79"/>
    </row>
    <row r="97" spans="1:79" s="24" customFormat="1">
      <c r="A97" s="25"/>
      <c r="B97" s="25"/>
      <c r="C97" s="25"/>
      <c r="BJ97" s="38"/>
      <c r="CA97" s="79"/>
    </row>
    <row r="98" spans="1:79" s="24" customFormat="1">
      <c r="A98" s="25"/>
      <c r="B98" s="25"/>
      <c r="C98" s="25"/>
      <c r="BJ98" s="38"/>
      <c r="CA98" s="79"/>
    </row>
    <row r="99" spans="1:79" s="24" customFormat="1">
      <c r="A99" s="25"/>
      <c r="B99" s="25"/>
      <c r="C99" s="25"/>
      <c r="BJ99" s="38"/>
      <c r="CA99" s="79"/>
    </row>
    <row r="100" spans="1:79" s="24" customFormat="1">
      <c r="A100" s="25"/>
      <c r="B100" s="25"/>
      <c r="C100" s="25"/>
      <c r="BJ100" s="38"/>
      <c r="CA100" s="79"/>
    </row>
    <row r="101" spans="1:79" s="24" customFormat="1">
      <c r="A101" s="25"/>
      <c r="B101" s="25"/>
      <c r="C101" s="25"/>
      <c r="BJ101" s="38"/>
      <c r="CA101" s="79"/>
    </row>
    <row r="102" spans="1:79" s="24" customFormat="1">
      <c r="A102" s="25"/>
      <c r="B102" s="25"/>
      <c r="C102" s="25"/>
      <c r="BJ102" s="38"/>
      <c r="CA102" s="79"/>
    </row>
    <row r="103" spans="1:79" s="24" customFormat="1">
      <c r="A103" s="25"/>
      <c r="B103" s="25"/>
      <c r="C103" s="25"/>
      <c r="BJ103" s="38"/>
      <c r="CA103" s="79"/>
    </row>
    <row r="104" spans="1:79" s="24" customFormat="1">
      <c r="A104" s="25"/>
      <c r="B104" s="25"/>
      <c r="C104" s="25"/>
      <c r="BJ104" s="38"/>
      <c r="CA104" s="79"/>
    </row>
    <row r="105" spans="1:79" s="24" customFormat="1">
      <c r="A105" s="25"/>
      <c r="B105" s="25"/>
      <c r="C105" s="25"/>
      <c r="BJ105" s="38"/>
      <c r="CA105" s="79"/>
    </row>
    <row r="106" spans="1:79" s="24" customFormat="1">
      <c r="A106" s="25"/>
      <c r="B106" s="25"/>
      <c r="C106" s="25"/>
      <c r="BJ106" s="38"/>
      <c r="CA106" s="79"/>
    </row>
    <row r="107" spans="1:79" s="24" customFormat="1">
      <c r="A107" s="25"/>
      <c r="B107" s="25"/>
      <c r="C107" s="25"/>
      <c r="BJ107" s="38"/>
      <c r="CA107" s="79"/>
    </row>
    <row r="108" spans="1:79" s="24" customFormat="1">
      <c r="A108" s="25"/>
      <c r="B108" s="25"/>
      <c r="C108" s="25"/>
      <c r="BJ108" s="38"/>
      <c r="CA108" s="79"/>
    </row>
    <row r="109" spans="1:79" s="24" customFormat="1">
      <c r="A109" s="25"/>
      <c r="B109" s="25"/>
      <c r="C109" s="25"/>
      <c r="BJ109" s="38"/>
      <c r="CA109" s="79"/>
    </row>
    <row r="110" spans="1:79" s="24" customFormat="1">
      <c r="A110" s="25"/>
      <c r="B110" s="25"/>
      <c r="C110" s="25"/>
      <c r="BJ110" s="38"/>
      <c r="CA110" s="79"/>
    </row>
    <row r="111" spans="1:79" s="24" customFormat="1">
      <c r="A111" s="25"/>
      <c r="B111" s="25"/>
      <c r="C111" s="25"/>
      <c r="BJ111" s="38"/>
      <c r="CA111" s="79"/>
    </row>
    <row r="112" spans="1:79" s="24" customFormat="1">
      <c r="A112" s="25"/>
      <c r="B112" s="25"/>
      <c r="C112" s="25"/>
      <c r="CA112" s="79"/>
    </row>
    <row r="113" spans="1:79" s="24" customFormat="1">
      <c r="A113" s="25"/>
      <c r="B113" s="25"/>
      <c r="C113" s="25"/>
      <c r="CA113" s="79"/>
    </row>
    <row r="114" spans="1:79" s="24" customFormat="1">
      <c r="A114" s="25"/>
      <c r="B114" s="25"/>
      <c r="C114" s="25"/>
      <c r="CA114" s="79"/>
    </row>
    <row r="115" spans="1:79" s="24" customFormat="1">
      <c r="A115" s="25"/>
      <c r="B115" s="25"/>
      <c r="C115" s="25"/>
      <c r="CA115" s="79"/>
    </row>
    <row r="116" spans="1:79" s="24" customFormat="1">
      <c r="A116" s="25"/>
      <c r="B116" s="25"/>
      <c r="C116" s="25"/>
      <c r="CA116" s="79"/>
    </row>
    <row r="117" spans="1:79" s="24" customFormat="1">
      <c r="A117" s="25"/>
      <c r="B117" s="25"/>
      <c r="C117" s="25"/>
      <c r="CA117" s="79"/>
    </row>
    <row r="118" spans="1:79" s="24" customFormat="1">
      <c r="A118" s="25"/>
      <c r="B118" s="25"/>
      <c r="C118" s="25"/>
      <c r="CA118" s="79"/>
    </row>
    <row r="119" spans="1:79" s="24" customFormat="1">
      <c r="A119" s="25"/>
      <c r="B119" s="25"/>
      <c r="C119" s="25"/>
      <c r="CA119" s="79"/>
    </row>
    <row r="120" spans="1:79" s="24" customFormat="1">
      <c r="A120" s="25"/>
      <c r="B120" s="25"/>
      <c r="C120" s="25"/>
      <c r="CA120" s="79"/>
    </row>
    <row r="121" spans="1:79" s="24" customFormat="1">
      <c r="A121" s="25"/>
      <c r="B121" s="25"/>
      <c r="C121" s="25"/>
      <c r="CA121" s="79"/>
    </row>
    <row r="122" spans="1:79" s="24" customFormat="1">
      <c r="A122" s="25"/>
      <c r="B122" s="25"/>
      <c r="C122" s="25"/>
      <c r="CA122" s="79"/>
    </row>
    <row r="123" spans="1:79" s="24" customFormat="1">
      <c r="A123" s="25"/>
      <c r="B123" s="25"/>
      <c r="C123" s="25"/>
      <c r="CA123" s="79"/>
    </row>
    <row r="124" spans="1:79" s="24" customFormat="1">
      <c r="A124" s="25"/>
      <c r="B124" s="25"/>
      <c r="C124" s="25"/>
      <c r="CA124" s="79"/>
    </row>
    <row r="125" spans="1:79" s="24" customFormat="1">
      <c r="A125" s="25"/>
      <c r="B125" s="25"/>
      <c r="C125" s="25"/>
      <c r="CA125" s="79"/>
    </row>
    <row r="126" spans="1:79" s="24" customFormat="1">
      <c r="A126" s="25"/>
      <c r="B126" s="25"/>
      <c r="C126" s="25"/>
      <c r="CA126" s="79"/>
    </row>
    <row r="127" spans="1:79" s="24" customFormat="1">
      <c r="A127" s="25"/>
      <c r="B127" s="25"/>
      <c r="C127" s="25"/>
      <c r="CA127" s="79"/>
    </row>
    <row r="128" spans="1:79" s="24" customFormat="1">
      <c r="A128" s="25"/>
      <c r="B128" s="25"/>
      <c r="C128" s="25"/>
      <c r="CA128" s="79"/>
    </row>
    <row r="129" spans="1:79" s="24" customFormat="1">
      <c r="A129" s="25"/>
      <c r="B129" s="25"/>
      <c r="C129" s="25"/>
      <c r="CA129" s="79"/>
    </row>
    <row r="130" spans="1:79" s="24" customFormat="1">
      <c r="A130" s="25"/>
      <c r="B130" s="25"/>
      <c r="C130" s="25"/>
      <c r="CA130" s="79"/>
    </row>
    <row r="131" spans="1:79" s="24" customFormat="1">
      <c r="A131" s="25"/>
      <c r="B131" s="25"/>
      <c r="C131" s="25"/>
      <c r="CA131" s="79"/>
    </row>
    <row r="132" spans="1:79" s="24" customFormat="1">
      <c r="A132" s="25"/>
      <c r="B132" s="25"/>
      <c r="C132" s="25"/>
      <c r="CA132" s="79"/>
    </row>
    <row r="133" spans="1:79" s="24" customFormat="1">
      <c r="A133" s="25"/>
      <c r="B133" s="25"/>
      <c r="C133" s="25"/>
      <c r="CA133" s="79"/>
    </row>
    <row r="134" spans="1:79" s="24" customFormat="1">
      <c r="A134" s="25"/>
      <c r="B134" s="25"/>
      <c r="C134" s="25"/>
      <c r="CA134" s="79"/>
    </row>
    <row r="135" spans="1:79" s="24" customFormat="1">
      <c r="A135" s="25"/>
      <c r="B135" s="25"/>
      <c r="C135" s="25"/>
      <c r="CA135" s="79"/>
    </row>
    <row r="136" spans="1:79" s="24" customFormat="1">
      <c r="A136" s="25"/>
      <c r="B136" s="25"/>
      <c r="C136" s="25"/>
      <c r="CA136" s="79"/>
    </row>
    <row r="137" spans="1:79" s="24" customFormat="1">
      <c r="A137" s="25"/>
      <c r="B137" s="25"/>
      <c r="C137" s="25"/>
      <c r="CA137" s="79"/>
    </row>
    <row r="138" spans="1:79" s="24" customFormat="1">
      <c r="A138" s="25"/>
      <c r="B138" s="25"/>
      <c r="C138" s="25"/>
      <c r="CA138" s="79"/>
    </row>
    <row r="139" spans="1:79" s="24" customFormat="1">
      <c r="A139" s="25"/>
      <c r="B139" s="25"/>
      <c r="C139" s="25"/>
      <c r="CA139" s="79"/>
    </row>
    <row r="140" spans="1:79" s="24" customFormat="1">
      <c r="A140" s="25"/>
      <c r="B140" s="25"/>
      <c r="C140" s="25"/>
      <c r="CA140" s="79"/>
    </row>
    <row r="141" spans="1:79" s="24" customFormat="1">
      <c r="A141" s="25"/>
      <c r="B141" s="25"/>
      <c r="C141" s="25"/>
      <c r="CA141" s="79"/>
    </row>
    <row r="142" spans="1:79" s="24" customFormat="1">
      <c r="A142" s="25"/>
      <c r="B142" s="25"/>
      <c r="C142" s="25"/>
      <c r="CA142" s="79"/>
    </row>
    <row r="143" spans="1:79" s="24" customFormat="1">
      <c r="A143" s="25"/>
      <c r="B143" s="25"/>
      <c r="C143" s="25"/>
      <c r="CA143" s="79"/>
    </row>
    <row r="144" spans="1:79" s="24" customFormat="1">
      <c r="A144" s="25"/>
      <c r="B144" s="25"/>
      <c r="C144" s="25"/>
      <c r="CA144" s="79"/>
    </row>
    <row r="145" spans="1:79" s="24" customFormat="1">
      <c r="A145" s="25"/>
      <c r="B145" s="25"/>
      <c r="C145" s="25"/>
      <c r="CA145" s="79"/>
    </row>
    <row r="146" spans="1:79" s="24" customFormat="1">
      <c r="A146" s="25"/>
      <c r="B146" s="25"/>
      <c r="C146" s="25"/>
      <c r="CA146" s="79"/>
    </row>
    <row r="147" spans="1:79" s="24" customFormat="1">
      <c r="A147" s="25"/>
      <c r="B147" s="25"/>
      <c r="C147" s="25"/>
      <c r="CA147" s="79"/>
    </row>
    <row r="148" spans="1:79" s="24" customFormat="1">
      <c r="A148" s="25"/>
      <c r="B148" s="25"/>
      <c r="C148" s="25"/>
      <c r="CA148" s="79"/>
    </row>
    <row r="149" spans="1:79" s="24" customFormat="1">
      <c r="A149" s="25"/>
      <c r="B149" s="25"/>
      <c r="C149" s="25"/>
      <c r="CA149" s="79"/>
    </row>
    <row r="150" spans="1:79" s="24" customFormat="1">
      <c r="A150" s="25"/>
      <c r="B150" s="25"/>
      <c r="C150" s="25"/>
      <c r="CA150" s="79"/>
    </row>
    <row r="151" spans="1:79" s="24" customFormat="1">
      <c r="A151" s="25"/>
      <c r="B151" s="25"/>
      <c r="C151" s="25"/>
      <c r="CA151" s="79"/>
    </row>
    <row r="152" spans="1:79" s="24" customFormat="1">
      <c r="A152" s="25"/>
      <c r="B152" s="25"/>
      <c r="C152" s="25"/>
      <c r="CA152" s="79"/>
    </row>
    <row r="153" spans="1:79" s="24" customFormat="1">
      <c r="A153" s="25"/>
      <c r="B153" s="25"/>
      <c r="C153" s="25"/>
      <c r="CA153" s="79"/>
    </row>
    <row r="154" spans="1:79" s="24" customFormat="1">
      <c r="A154" s="25"/>
      <c r="B154" s="25"/>
      <c r="C154" s="25"/>
      <c r="CA154" s="79"/>
    </row>
    <row r="155" spans="1:79" s="24" customFormat="1">
      <c r="A155" s="25"/>
      <c r="B155" s="25"/>
      <c r="C155" s="25"/>
      <c r="CA155" s="79"/>
    </row>
    <row r="156" spans="1:79" s="24" customFormat="1">
      <c r="A156" s="25"/>
      <c r="B156" s="25"/>
      <c r="C156" s="25"/>
      <c r="CA156" s="79"/>
    </row>
    <row r="157" spans="1:79" s="24" customFormat="1">
      <c r="A157" s="25"/>
      <c r="B157" s="25"/>
      <c r="C157" s="25"/>
      <c r="CA157" s="79"/>
    </row>
    <row r="158" spans="1:79" s="24" customFormat="1">
      <c r="A158" s="25"/>
      <c r="B158" s="25"/>
      <c r="C158" s="25"/>
      <c r="CA158" s="79"/>
    </row>
    <row r="159" spans="1:79" s="24" customFormat="1">
      <c r="A159" s="25"/>
      <c r="B159" s="25"/>
      <c r="C159" s="25"/>
      <c r="CA159" s="79"/>
    </row>
    <row r="160" spans="1:79" s="24" customFormat="1">
      <c r="A160" s="25"/>
      <c r="B160" s="25"/>
      <c r="C160" s="25"/>
      <c r="CA160" s="79"/>
    </row>
    <row r="161" spans="1:79" s="24" customFormat="1">
      <c r="A161" s="25"/>
      <c r="B161" s="25"/>
      <c r="C161" s="25"/>
      <c r="CA161" s="79"/>
    </row>
    <row r="162" spans="1:79" s="24" customFormat="1">
      <c r="A162" s="25"/>
      <c r="B162" s="25"/>
      <c r="C162" s="25"/>
      <c r="CA162" s="79"/>
    </row>
    <row r="163" spans="1:79" s="24" customFormat="1">
      <c r="A163" s="25"/>
      <c r="B163" s="25"/>
      <c r="C163" s="25"/>
      <c r="CA163" s="79"/>
    </row>
    <row r="164" spans="1:79" s="24" customFormat="1">
      <c r="A164" s="25"/>
      <c r="B164" s="25"/>
      <c r="C164" s="25"/>
      <c r="CA164" s="79"/>
    </row>
    <row r="165" spans="1:79" s="24" customFormat="1">
      <c r="A165" s="25"/>
      <c r="B165" s="25"/>
      <c r="C165" s="25"/>
      <c r="CA165" s="79"/>
    </row>
    <row r="166" spans="1:79" s="24" customFormat="1">
      <c r="A166" s="25"/>
      <c r="B166" s="25"/>
      <c r="C166" s="25"/>
      <c r="CA166" s="79"/>
    </row>
    <row r="167" spans="1:79" s="24" customFormat="1">
      <c r="A167" s="25"/>
      <c r="B167" s="25"/>
      <c r="C167" s="25"/>
      <c r="CA167" s="79"/>
    </row>
    <row r="168" spans="1:79" s="24" customFormat="1">
      <c r="A168" s="25"/>
      <c r="B168" s="25"/>
      <c r="C168" s="25"/>
      <c r="CA168" s="79"/>
    </row>
    <row r="169" spans="1:79" s="24" customFormat="1">
      <c r="A169" s="25"/>
      <c r="B169" s="25"/>
      <c r="C169" s="25"/>
      <c r="CA169" s="79"/>
    </row>
    <row r="170" spans="1:79" s="24" customFormat="1">
      <c r="A170" s="25"/>
      <c r="B170" s="25"/>
      <c r="C170" s="25"/>
      <c r="CA170" s="79"/>
    </row>
    <row r="171" spans="1:79" s="24" customFormat="1">
      <c r="A171" s="25"/>
      <c r="B171" s="25"/>
      <c r="C171" s="25"/>
      <c r="CA171" s="79"/>
    </row>
    <row r="172" spans="1:79" s="24" customFormat="1">
      <c r="A172" s="25"/>
      <c r="B172" s="25"/>
      <c r="C172" s="25"/>
      <c r="CA172" s="79"/>
    </row>
    <row r="173" spans="1:79" s="24" customFormat="1">
      <c r="A173" s="25"/>
      <c r="B173" s="25"/>
      <c r="C173" s="25"/>
      <c r="CA173" s="79"/>
    </row>
    <row r="174" spans="1:79" s="24" customFormat="1">
      <c r="A174" s="25"/>
      <c r="B174" s="25"/>
      <c r="C174" s="25"/>
      <c r="CA174" s="79"/>
    </row>
    <row r="175" spans="1:79" s="24" customFormat="1">
      <c r="A175" s="25"/>
      <c r="B175" s="25"/>
      <c r="C175" s="25"/>
      <c r="CA175" s="79"/>
    </row>
    <row r="176" spans="1:79" s="24" customFormat="1">
      <c r="A176" s="25"/>
      <c r="B176" s="25"/>
      <c r="C176" s="25"/>
      <c r="CA176" s="79"/>
    </row>
    <row r="177" spans="1:79" s="24" customFormat="1">
      <c r="A177" s="25"/>
      <c r="B177" s="25"/>
      <c r="C177" s="25"/>
      <c r="CA177" s="79"/>
    </row>
    <row r="178" spans="1:79" s="24" customFormat="1">
      <c r="A178" s="25"/>
      <c r="B178" s="25"/>
      <c r="C178" s="25"/>
      <c r="CA178" s="79"/>
    </row>
    <row r="179" spans="1:79" s="24" customFormat="1">
      <c r="A179" s="25"/>
      <c r="B179" s="25"/>
      <c r="C179" s="25"/>
      <c r="CA179" s="79"/>
    </row>
    <row r="180" spans="1:79" s="24" customFormat="1">
      <c r="A180" s="25"/>
      <c r="B180" s="25"/>
      <c r="C180" s="25"/>
      <c r="CA180" s="79"/>
    </row>
    <row r="181" spans="1:79" s="24" customFormat="1">
      <c r="A181" s="25"/>
      <c r="B181" s="25"/>
      <c r="C181" s="25"/>
      <c r="CA181" s="79"/>
    </row>
    <row r="182" spans="1:79" s="24" customFormat="1">
      <c r="A182" s="25"/>
      <c r="B182" s="25"/>
      <c r="C182" s="25"/>
      <c r="CA182" s="79"/>
    </row>
    <row r="183" spans="1:79" s="24" customFormat="1">
      <c r="A183" s="25"/>
      <c r="B183" s="25"/>
      <c r="C183" s="25"/>
      <c r="CA183" s="79"/>
    </row>
    <row r="184" spans="1:79" s="24" customFormat="1">
      <c r="A184" s="25"/>
      <c r="B184" s="25"/>
      <c r="C184" s="25"/>
      <c r="CA184" s="79"/>
    </row>
    <row r="185" spans="1:79" s="24" customFormat="1">
      <c r="A185" s="25"/>
      <c r="B185" s="25"/>
      <c r="C185" s="25"/>
      <c r="CA185" s="79"/>
    </row>
    <row r="186" spans="1:79" s="24" customFormat="1">
      <c r="A186" s="25"/>
      <c r="B186" s="25"/>
      <c r="C186" s="25"/>
      <c r="CA186" s="79"/>
    </row>
    <row r="187" spans="1:79" s="24" customFormat="1">
      <c r="A187" s="25"/>
      <c r="B187" s="25"/>
      <c r="C187" s="25"/>
      <c r="CA187" s="79"/>
    </row>
    <row r="188" spans="1:79" s="24" customFormat="1">
      <c r="A188" s="25"/>
      <c r="B188" s="25"/>
      <c r="C188" s="25"/>
      <c r="CA188" s="79"/>
    </row>
    <row r="189" spans="1:79" s="24" customFormat="1">
      <c r="A189" s="25"/>
      <c r="B189" s="25"/>
      <c r="C189" s="25"/>
      <c r="CA189" s="79"/>
    </row>
    <row r="190" spans="1:79" s="24" customFormat="1">
      <c r="A190" s="25"/>
      <c r="B190" s="25"/>
      <c r="C190" s="25"/>
      <c r="CA190" s="79"/>
    </row>
    <row r="191" spans="1:79" s="24" customFormat="1">
      <c r="A191" s="25"/>
      <c r="B191" s="25"/>
      <c r="C191" s="25"/>
      <c r="CA191" s="79"/>
    </row>
    <row r="192" spans="1:79" s="24" customFormat="1">
      <c r="A192" s="25"/>
      <c r="B192" s="25"/>
      <c r="C192" s="25"/>
      <c r="CA192" s="79"/>
    </row>
    <row r="193" spans="1:79" s="24" customFormat="1">
      <c r="A193" s="25"/>
      <c r="B193" s="25"/>
      <c r="C193" s="25"/>
      <c r="CA193" s="79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4B9EF-0A29-46CB-8C5C-09F822C94D66}">
  <dimension ref="A1:BY198"/>
  <sheetViews>
    <sheetView showGridLines="0" zoomScale="80" zoomScaleNormal="80" workbookViewId="0">
      <pane xSplit="2" ySplit="10" topLeftCell="AY11" activePane="bottomRight" state="frozen"/>
      <selection activeCell="U54" sqref="U54"/>
      <selection pane="topRight" activeCell="U54" sqref="U54"/>
      <selection pane="bottomLeft" activeCell="U54" sqref="U54"/>
      <selection pane="bottomRight" activeCell="BF58" sqref="BF58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7" bestFit="1" customWidth="1"/>
    <col min="76" max="16384" width="9.140625" style="16"/>
  </cols>
  <sheetData>
    <row r="1" spans="1:77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</row>
    <row r="2" spans="1:77" ht="15" customHeight="1">
      <c r="A2" s="139" t="s">
        <v>406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102" t="s">
        <v>102</v>
      </c>
      <c r="B3" s="102"/>
      <c r="C3" s="102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</row>
    <row r="4" spans="1:77" ht="15" thickBot="1">
      <c r="A4" s="139" t="s">
        <v>407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70" t="s">
        <v>109</v>
      </c>
      <c r="BT4" s="70"/>
      <c r="BU4" s="70"/>
    </row>
    <row r="5" spans="1:77" ht="15" customHeight="1">
      <c r="A5" s="71"/>
      <c r="B5" s="72"/>
      <c r="C5" s="72"/>
      <c r="D5" s="140" t="s">
        <v>103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16"/>
      <c r="Q5" s="140" t="s">
        <v>103</v>
      </c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0" t="s">
        <v>103</v>
      </c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16"/>
      <c r="AP5" s="116"/>
      <c r="AQ5" s="157" t="s">
        <v>104</v>
      </c>
      <c r="AR5" s="158"/>
      <c r="AS5" s="158"/>
      <c r="AT5" s="158"/>
      <c r="AU5" s="158"/>
      <c r="AV5" s="158"/>
      <c r="AW5" s="159"/>
      <c r="AX5" s="142"/>
      <c r="AY5" s="143"/>
      <c r="AZ5" s="143"/>
      <c r="BA5" s="143"/>
      <c r="BB5" s="143"/>
      <c r="BC5" s="143"/>
      <c r="BD5" s="142" t="s">
        <v>105</v>
      </c>
      <c r="BE5" s="143"/>
      <c r="BF5" s="143"/>
      <c r="BG5" s="143"/>
      <c r="BH5" s="143"/>
      <c r="BI5" s="143"/>
      <c r="BJ5" s="143"/>
      <c r="BK5" s="143"/>
      <c r="BL5" s="144"/>
      <c r="BM5" s="73"/>
      <c r="BN5" s="74"/>
      <c r="BO5" s="74"/>
      <c r="BP5" s="75"/>
      <c r="BQ5" s="74"/>
      <c r="BR5" s="74"/>
      <c r="BS5" s="145" t="s">
        <v>108</v>
      </c>
      <c r="BT5" s="146"/>
      <c r="BU5" s="76"/>
    </row>
    <row r="6" spans="1:77" ht="52.5" customHeight="1">
      <c r="A6" s="147" t="s">
        <v>356</v>
      </c>
      <c r="B6" s="148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32" t="s">
        <v>200</v>
      </c>
      <c r="AM6" s="32" t="s">
        <v>201</v>
      </c>
      <c r="AN6" s="32" t="s">
        <v>202</v>
      </c>
      <c r="AO6" s="32" t="s">
        <v>203</v>
      </c>
      <c r="AP6" s="32" t="s">
        <v>204</v>
      </c>
      <c r="AQ6" s="32" t="s">
        <v>205</v>
      </c>
      <c r="AR6" s="32" t="s">
        <v>206</v>
      </c>
      <c r="AS6" s="32" t="s">
        <v>207</v>
      </c>
      <c r="AT6" s="32" t="s">
        <v>208</v>
      </c>
      <c r="AU6" s="32" t="s">
        <v>209</v>
      </c>
      <c r="AV6" s="32" t="s">
        <v>210</v>
      </c>
      <c r="AW6" s="32" t="s">
        <v>211</v>
      </c>
      <c r="AX6" s="32" t="s">
        <v>212</v>
      </c>
      <c r="AY6" s="32" t="s">
        <v>213</v>
      </c>
      <c r="AZ6" s="32" t="s">
        <v>214</v>
      </c>
      <c r="BA6" s="32" t="s">
        <v>215</v>
      </c>
      <c r="BB6" s="32" t="s">
        <v>216</v>
      </c>
      <c r="BC6" s="32" t="s">
        <v>217</v>
      </c>
      <c r="BD6" s="32" t="s">
        <v>218</v>
      </c>
      <c r="BE6" s="32" t="s">
        <v>219</v>
      </c>
      <c r="BF6" s="32" t="s">
        <v>220</v>
      </c>
      <c r="BG6" s="32" t="s">
        <v>221</v>
      </c>
      <c r="BH6" s="32" t="s">
        <v>222</v>
      </c>
      <c r="BI6" s="32" t="s">
        <v>223</v>
      </c>
      <c r="BJ6" s="32" t="s">
        <v>224</v>
      </c>
      <c r="BK6" s="32" t="s">
        <v>225</v>
      </c>
      <c r="BL6" s="32" t="s">
        <v>226</v>
      </c>
      <c r="BM6" s="32" t="s">
        <v>227</v>
      </c>
      <c r="BN6" s="32" t="s">
        <v>228</v>
      </c>
      <c r="BO6" s="32" t="s">
        <v>229</v>
      </c>
      <c r="BP6" s="69" t="s">
        <v>116</v>
      </c>
      <c r="BQ6" s="27" t="s">
        <v>20</v>
      </c>
      <c r="BR6" s="58" t="s">
        <v>118</v>
      </c>
      <c r="BS6" s="32" t="s">
        <v>21</v>
      </c>
      <c r="BT6" s="27" t="s">
        <v>22</v>
      </c>
      <c r="BU6" s="64" t="s">
        <v>119</v>
      </c>
    </row>
    <row r="7" spans="1:77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39"/>
      <c r="BQ7" s="59" t="s">
        <v>39</v>
      </c>
      <c r="BR7" s="60" t="s">
        <v>40</v>
      </c>
      <c r="BS7" s="28" t="s">
        <v>41</v>
      </c>
      <c r="BT7" s="30" t="s">
        <v>42</v>
      </c>
      <c r="BU7" s="41" t="s">
        <v>43</v>
      </c>
    </row>
    <row r="8" spans="1:77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32" t="s">
        <v>10</v>
      </c>
      <c r="AM8" s="32" t="s">
        <v>11</v>
      </c>
      <c r="AN8" s="32" t="s">
        <v>305</v>
      </c>
      <c r="AO8" s="32" t="s">
        <v>306</v>
      </c>
      <c r="AP8" s="32" t="s">
        <v>12</v>
      </c>
      <c r="AQ8" s="32" t="s">
        <v>13</v>
      </c>
      <c r="AR8" s="32" t="s">
        <v>307</v>
      </c>
      <c r="AS8" s="32" t="s">
        <v>308</v>
      </c>
      <c r="AT8" s="32" t="s">
        <v>309</v>
      </c>
      <c r="AU8" s="32" t="s">
        <v>14</v>
      </c>
      <c r="AV8" s="32" t="s">
        <v>310</v>
      </c>
      <c r="AW8" s="32" t="s">
        <v>311</v>
      </c>
      <c r="AX8" s="32" t="s">
        <v>312</v>
      </c>
      <c r="AY8" s="32" t="s">
        <v>313</v>
      </c>
      <c r="AZ8" s="32" t="s">
        <v>314</v>
      </c>
      <c r="BA8" s="32" t="s">
        <v>315</v>
      </c>
      <c r="BB8" s="32" t="s">
        <v>316</v>
      </c>
      <c r="BC8" s="32" t="s">
        <v>317</v>
      </c>
      <c r="BD8" s="32" t="s">
        <v>318</v>
      </c>
      <c r="BE8" s="32" t="s">
        <v>15</v>
      </c>
      <c r="BF8" s="32" t="s">
        <v>16</v>
      </c>
      <c r="BG8" s="32" t="s">
        <v>17</v>
      </c>
      <c r="BH8" s="32" t="s">
        <v>319</v>
      </c>
      <c r="BI8" s="32" t="s">
        <v>320</v>
      </c>
      <c r="BJ8" s="32" t="s">
        <v>321</v>
      </c>
      <c r="BK8" s="32" t="s">
        <v>322</v>
      </c>
      <c r="BL8" s="32" t="s">
        <v>323</v>
      </c>
      <c r="BM8" s="32" t="s">
        <v>324</v>
      </c>
      <c r="BN8" s="32" t="s">
        <v>325</v>
      </c>
      <c r="BO8" s="32" t="s">
        <v>326</v>
      </c>
      <c r="BP8" s="39" t="s">
        <v>1</v>
      </c>
      <c r="BQ8" s="31" t="s">
        <v>99</v>
      </c>
      <c r="BR8" s="39" t="s">
        <v>45</v>
      </c>
      <c r="BS8" s="27" t="s">
        <v>46</v>
      </c>
      <c r="BT8" s="27" t="s">
        <v>47</v>
      </c>
      <c r="BU8" s="41" t="s">
        <v>48</v>
      </c>
    </row>
    <row r="9" spans="1:77" ht="17.25" customHeight="1">
      <c r="A9" s="149"/>
      <c r="B9" s="150"/>
      <c r="C9" s="53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42" t="s">
        <v>39</v>
      </c>
      <c r="BR9" s="40" t="s">
        <v>40</v>
      </c>
      <c r="BS9" s="43" t="s">
        <v>41</v>
      </c>
      <c r="BT9" s="42" t="s">
        <v>42</v>
      </c>
      <c r="BU9" s="44" t="s">
        <v>43</v>
      </c>
    </row>
    <row r="10" spans="1:77">
      <c r="A10" s="50" t="s">
        <v>98</v>
      </c>
      <c r="B10" s="54" t="s">
        <v>19</v>
      </c>
      <c r="C10" s="54" t="s">
        <v>44</v>
      </c>
      <c r="D10" s="3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106"/>
      <c r="BS10" s="36"/>
      <c r="BT10" s="36"/>
      <c r="BU10" s="37"/>
    </row>
    <row r="11" spans="1:77">
      <c r="A11" s="33" t="s">
        <v>435</v>
      </c>
      <c r="B11" s="49" t="s">
        <v>328</v>
      </c>
      <c r="C11" s="88" t="s">
        <v>122</v>
      </c>
      <c r="D11" s="81">
        <v>265451.60899773741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v>0</v>
      </c>
      <c r="BO11" s="81">
        <v>0</v>
      </c>
      <c r="BP11" s="129">
        <v>265451.60899773741</v>
      </c>
      <c r="BQ11" s="81">
        <v>23831.660961286758</v>
      </c>
      <c r="BR11" s="129">
        <v>289283.26995902415</v>
      </c>
      <c r="BS11" s="81">
        <v>50244.013994949746</v>
      </c>
      <c r="BT11" s="81">
        <v>6861.5427993891126</v>
      </c>
      <c r="BU11" s="130">
        <v>346388.82675336301</v>
      </c>
      <c r="BX11" s="87"/>
      <c r="BY11" s="16" t="s">
        <v>18</v>
      </c>
    </row>
    <row r="12" spans="1:77">
      <c r="A12" s="33" t="s">
        <v>436</v>
      </c>
      <c r="B12" s="49" t="s">
        <v>329</v>
      </c>
      <c r="C12" s="108" t="s">
        <v>123</v>
      </c>
      <c r="D12" s="81">
        <v>0</v>
      </c>
      <c r="E12" s="81">
        <v>7536.6672951821238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v>0</v>
      </c>
      <c r="BO12" s="81">
        <v>0</v>
      </c>
      <c r="BP12" s="129">
        <v>7536.6672951821238</v>
      </c>
      <c r="BQ12" s="81">
        <v>108.18296457312702</v>
      </c>
      <c r="BR12" s="129">
        <v>7644.8502597552506</v>
      </c>
      <c r="BS12" s="81">
        <v>2862.3157356903475</v>
      </c>
      <c r="BT12" s="81">
        <v>44.947352632201181</v>
      </c>
      <c r="BU12" s="130">
        <v>10552.113348077799</v>
      </c>
      <c r="BX12" s="87"/>
    </row>
    <row r="13" spans="1:77">
      <c r="A13" s="33" t="s">
        <v>437</v>
      </c>
      <c r="B13" s="49" t="s">
        <v>358</v>
      </c>
      <c r="C13" s="108" t="s">
        <v>124</v>
      </c>
      <c r="D13" s="81">
        <v>0</v>
      </c>
      <c r="E13" s="81">
        <v>0</v>
      </c>
      <c r="F13" s="81">
        <v>4358.4909210027936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129">
        <v>4358.4909210027936</v>
      </c>
      <c r="BQ13" s="81">
        <v>573.64929178241402</v>
      </c>
      <c r="BR13" s="129">
        <v>4932.140212785208</v>
      </c>
      <c r="BS13" s="81">
        <v>1236.4573469609243</v>
      </c>
      <c r="BT13" s="81">
        <v>152.63045533633417</v>
      </c>
      <c r="BU13" s="130">
        <v>6321.2280150824663</v>
      </c>
      <c r="BX13" s="87"/>
    </row>
    <row r="14" spans="1:77">
      <c r="A14" s="33" t="s">
        <v>438</v>
      </c>
      <c r="B14" s="49" t="s">
        <v>359</v>
      </c>
      <c r="C14" s="108" t="s">
        <v>3</v>
      </c>
      <c r="D14" s="81">
        <v>0</v>
      </c>
      <c r="E14" s="81">
        <v>0</v>
      </c>
      <c r="F14" s="81">
        <v>0</v>
      </c>
      <c r="G14" s="81">
        <v>115315.94999016545</v>
      </c>
      <c r="H14" s="81">
        <v>0</v>
      </c>
      <c r="I14" s="81">
        <v>0</v>
      </c>
      <c r="J14" s="81">
        <v>25.292632053735666</v>
      </c>
      <c r="K14" s="81">
        <v>0</v>
      </c>
      <c r="L14" s="81">
        <v>0</v>
      </c>
      <c r="M14" s="81">
        <v>191.27649373995001</v>
      </c>
      <c r="N14" s="81">
        <v>0</v>
      </c>
      <c r="O14" s="81">
        <v>0</v>
      </c>
      <c r="P14" s="81">
        <v>0</v>
      </c>
      <c r="Q14" s="81">
        <v>48.683979199199804</v>
      </c>
      <c r="R14" s="81">
        <v>1216.3072426858191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663.4338371320805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129">
        <v>117460.94417497622</v>
      </c>
      <c r="BQ14" s="81">
        <v>2118.1344107041014</v>
      </c>
      <c r="BR14" s="129">
        <v>119579.07858568033</v>
      </c>
      <c r="BS14" s="81">
        <v>6241.4592255900634</v>
      </c>
      <c r="BT14" s="81">
        <v>8779.1705541990341</v>
      </c>
      <c r="BU14" s="130">
        <v>134599.70836546941</v>
      </c>
      <c r="BX14" s="87"/>
    </row>
    <row r="15" spans="1:77">
      <c r="A15" s="33" t="s">
        <v>439</v>
      </c>
      <c r="B15" s="49" t="s">
        <v>330</v>
      </c>
      <c r="C15" s="108" t="s">
        <v>51</v>
      </c>
      <c r="D15" s="81">
        <v>102710.66396930529</v>
      </c>
      <c r="E15" s="81">
        <v>0</v>
      </c>
      <c r="F15" s="81">
        <v>1400.9969324237459</v>
      </c>
      <c r="G15" s="81">
        <v>0</v>
      </c>
      <c r="H15" s="81">
        <v>67798.483914151308</v>
      </c>
      <c r="I15" s="81">
        <v>0</v>
      </c>
      <c r="J15" s="81">
        <v>18.78356415844959</v>
      </c>
      <c r="K15" s="81">
        <v>29.455742422274035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0.70851731223558034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v>0</v>
      </c>
      <c r="BO15" s="81">
        <v>0</v>
      </c>
      <c r="BP15" s="129">
        <v>171959.09263977333</v>
      </c>
      <c r="BQ15" s="81">
        <v>60072.313456444746</v>
      </c>
      <c r="BR15" s="129">
        <v>232031.40609621807</v>
      </c>
      <c r="BS15" s="81">
        <v>63772.005882544516</v>
      </c>
      <c r="BT15" s="81">
        <v>36749.913355542289</v>
      </c>
      <c r="BU15" s="130">
        <v>332553.32533430489</v>
      </c>
      <c r="BX15" s="87"/>
    </row>
    <row r="16" spans="1:77">
      <c r="A16" s="33" t="s">
        <v>440</v>
      </c>
      <c r="B16" s="49" t="s">
        <v>331</v>
      </c>
      <c r="C16" s="108" t="s">
        <v>52</v>
      </c>
      <c r="D16" s="81">
        <v>53.606583094807483</v>
      </c>
      <c r="E16" s="81">
        <v>0</v>
      </c>
      <c r="F16" s="81">
        <v>0</v>
      </c>
      <c r="G16" s="81">
        <v>0</v>
      </c>
      <c r="H16" s="81">
        <v>0</v>
      </c>
      <c r="I16" s="81">
        <v>43219.926023154039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12.262072950423777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11.452179012972758</v>
      </c>
      <c r="BM16" s="81">
        <v>0</v>
      </c>
      <c r="BN16" s="81">
        <v>0</v>
      </c>
      <c r="BO16" s="81">
        <v>0</v>
      </c>
      <c r="BP16" s="129">
        <v>43297.246858212246</v>
      </c>
      <c r="BQ16" s="81">
        <v>18727.081773607915</v>
      </c>
      <c r="BR16" s="129">
        <v>62024.328631820157</v>
      </c>
      <c r="BS16" s="81">
        <v>17695.011990234158</v>
      </c>
      <c r="BT16" s="81">
        <v>5725.504327042092</v>
      </c>
      <c r="BU16" s="130">
        <v>85444.844949096412</v>
      </c>
      <c r="BX16" s="87"/>
    </row>
    <row r="17" spans="1:76">
      <c r="A17" s="33" t="s">
        <v>441</v>
      </c>
      <c r="B17" s="49" t="s">
        <v>360</v>
      </c>
      <c r="C17" s="108" t="s">
        <v>125</v>
      </c>
      <c r="D17" s="81">
        <v>0</v>
      </c>
      <c r="E17" s="81">
        <v>0</v>
      </c>
      <c r="F17" s="81">
        <v>0</v>
      </c>
      <c r="G17" s="81">
        <v>0</v>
      </c>
      <c r="H17" s="81">
        <v>290.29230616865806</v>
      </c>
      <c r="I17" s="81">
        <v>0</v>
      </c>
      <c r="J17" s="81">
        <v>3305.2607455643192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259.54160890743094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550.84859301942254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129">
        <v>4405.9432536598306</v>
      </c>
      <c r="BQ17" s="81">
        <v>6675.9519249082696</v>
      </c>
      <c r="BR17" s="129">
        <v>11081.8951785681</v>
      </c>
      <c r="BS17" s="81">
        <v>5162.8699425136383</v>
      </c>
      <c r="BT17" s="81">
        <v>1783.1969947623936</v>
      </c>
      <c r="BU17" s="130">
        <v>18027.962115844133</v>
      </c>
      <c r="BX17" s="87"/>
    </row>
    <row r="18" spans="1:76">
      <c r="A18" s="33" t="s">
        <v>442</v>
      </c>
      <c r="B18" s="49" t="s">
        <v>332</v>
      </c>
      <c r="C18" s="108" t="s">
        <v>126</v>
      </c>
      <c r="D18" s="81">
        <v>0</v>
      </c>
      <c r="E18" s="81">
        <v>0</v>
      </c>
      <c r="F18" s="81">
        <v>0</v>
      </c>
      <c r="G18" s="81">
        <v>0</v>
      </c>
      <c r="H18" s="81">
        <v>80.325549897796648</v>
      </c>
      <c r="I18" s="81">
        <v>0.90615572565789793</v>
      </c>
      <c r="J18" s="81">
        <v>0</v>
      </c>
      <c r="K18" s="81">
        <v>3164.1732291339345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129">
        <v>3245.4049347573891</v>
      </c>
      <c r="BQ18" s="81">
        <v>8704.2996026477031</v>
      </c>
      <c r="BR18" s="129">
        <v>11949.704537405092</v>
      </c>
      <c r="BS18" s="81">
        <v>4557.3746280654359</v>
      </c>
      <c r="BT18" s="81">
        <v>2106.6656955745393</v>
      </c>
      <c r="BU18" s="130">
        <v>18613.744861045067</v>
      </c>
      <c r="BX18" s="87"/>
    </row>
    <row r="19" spans="1:76">
      <c r="A19" s="33" t="s">
        <v>443</v>
      </c>
      <c r="B19" s="49" t="s">
        <v>333</v>
      </c>
      <c r="C19" s="108" t="s">
        <v>127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140.38797139535711</v>
      </c>
      <c r="L19" s="81">
        <v>5254.8852847446406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12.742617588637087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129">
        <v>5408.0158737286347</v>
      </c>
      <c r="BQ19" s="81">
        <v>62.219672362230121</v>
      </c>
      <c r="BR19" s="129">
        <v>5470.2355460908648</v>
      </c>
      <c r="BS19" s="81">
        <v>315.47041811914943</v>
      </c>
      <c r="BT19" s="81">
        <v>134.04022312769393</v>
      </c>
      <c r="BU19" s="130">
        <v>5919.7461873377079</v>
      </c>
      <c r="BX19" s="87"/>
    </row>
    <row r="20" spans="1:76">
      <c r="A20" s="33" t="s">
        <v>444</v>
      </c>
      <c r="B20" s="49" t="s">
        <v>361</v>
      </c>
      <c r="C20" s="108" t="s">
        <v>128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2346.8993592267952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129">
        <v>2346.8993592267952</v>
      </c>
      <c r="BQ20" s="81">
        <v>57201.618488134627</v>
      </c>
      <c r="BR20" s="129">
        <v>59548.517847361421</v>
      </c>
      <c r="BS20" s="81">
        <v>20671.040052085798</v>
      </c>
      <c r="BT20" s="81">
        <v>56236.84315317608</v>
      </c>
      <c r="BU20" s="130">
        <v>136456.40105262329</v>
      </c>
      <c r="BX20" s="87"/>
    </row>
    <row r="21" spans="1:76">
      <c r="A21" s="33" t="s">
        <v>445</v>
      </c>
      <c r="B21" s="49" t="s">
        <v>334</v>
      </c>
      <c r="C21" s="108" t="s">
        <v>129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37.626382462509426</v>
      </c>
      <c r="K21" s="81">
        <v>0</v>
      </c>
      <c r="L21" s="81">
        <v>0</v>
      </c>
      <c r="M21" s="81">
        <v>32.564633785678147</v>
      </c>
      <c r="N21" s="81">
        <v>2377.421641898532</v>
      </c>
      <c r="O21" s="81">
        <v>0</v>
      </c>
      <c r="P21" s="81">
        <v>311.22489247631148</v>
      </c>
      <c r="Q21" s="81">
        <v>74.670896017342514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0.23139440957193819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129">
        <v>2833.7398410499454</v>
      </c>
      <c r="BQ21" s="81">
        <v>31209.844138389857</v>
      </c>
      <c r="BR21" s="129">
        <v>34043.583979439805</v>
      </c>
      <c r="BS21" s="81">
        <v>14451.065747120934</v>
      </c>
      <c r="BT21" s="81">
        <v>8837.5058962669227</v>
      </c>
      <c r="BU21" s="130">
        <v>57332.15562282766</v>
      </c>
      <c r="BX21" s="87"/>
    </row>
    <row r="22" spans="1:76">
      <c r="A22" s="33" t="s">
        <v>446</v>
      </c>
      <c r="B22" s="49" t="s">
        <v>362</v>
      </c>
      <c r="C22" s="108" t="s">
        <v>130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2773.5031824186226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129">
        <v>2773.5031824186226</v>
      </c>
      <c r="BQ22" s="81">
        <v>20725.021426750056</v>
      </c>
      <c r="BR22" s="129">
        <v>23498.524609168679</v>
      </c>
      <c r="BS22" s="81">
        <v>8400.5877991222897</v>
      </c>
      <c r="BT22" s="81">
        <v>683.24659240816959</v>
      </c>
      <c r="BU22" s="130">
        <v>32582.359000699136</v>
      </c>
      <c r="BX22" s="87"/>
    </row>
    <row r="23" spans="1:76">
      <c r="A23" s="33" t="s">
        <v>447</v>
      </c>
      <c r="B23" s="49" t="s">
        <v>335</v>
      </c>
      <c r="C23" s="108" t="s">
        <v>131</v>
      </c>
      <c r="D23" s="81">
        <v>0</v>
      </c>
      <c r="E23" s="81">
        <v>0</v>
      </c>
      <c r="F23" s="81">
        <v>0</v>
      </c>
      <c r="G23" s="81">
        <v>0</v>
      </c>
      <c r="H23" s="81">
        <v>166.81156519275743</v>
      </c>
      <c r="I23" s="81">
        <v>0</v>
      </c>
      <c r="J23" s="81">
        <v>0</v>
      </c>
      <c r="K23" s="81">
        <v>95.610945792341369</v>
      </c>
      <c r="L23" s="81">
        <v>0</v>
      </c>
      <c r="M23" s="81">
        <v>0</v>
      </c>
      <c r="N23" s="81">
        <v>96.57559101499308</v>
      </c>
      <c r="O23" s="81">
        <v>0</v>
      </c>
      <c r="P23" s="81">
        <v>3877.9343890011701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127.50051020642769</v>
      </c>
      <c r="Z23" s="81">
        <v>0</v>
      </c>
      <c r="AA23" s="81">
        <v>0</v>
      </c>
      <c r="AB23" s="81">
        <v>0</v>
      </c>
      <c r="AC23" s="81">
        <v>12.943082871694207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0</v>
      </c>
      <c r="BP23" s="129">
        <v>4377.3760840793839</v>
      </c>
      <c r="BQ23" s="81">
        <v>13671.657731452033</v>
      </c>
      <c r="BR23" s="129">
        <v>18049.033815531417</v>
      </c>
      <c r="BS23" s="81">
        <v>5910.8968738401118</v>
      </c>
      <c r="BT23" s="81">
        <v>4068.8938716774765</v>
      </c>
      <c r="BU23" s="130">
        <v>28028.824561049005</v>
      </c>
      <c r="BX23" s="87"/>
    </row>
    <row r="24" spans="1:76">
      <c r="A24" s="33" t="s">
        <v>448</v>
      </c>
      <c r="B24" s="49" t="s">
        <v>336</v>
      </c>
      <c r="C24" s="108" t="s">
        <v>132</v>
      </c>
      <c r="D24" s="81">
        <v>0</v>
      </c>
      <c r="E24" s="81">
        <v>0</v>
      </c>
      <c r="F24" s="81">
        <v>0</v>
      </c>
      <c r="G24" s="81">
        <v>59.863389712669282</v>
      </c>
      <c r="H24" s="81">
        <v>73.478518594598683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287.90577757219819</v>
      </c>
      <c r="O24" s="81">
        <v>0</v>
      </c>
      <c r="P24" s="81">
        <v>0</v>
      </c>
      <c r="Q24" s="81">
        <v>38260.452876302894</v>
      </c>
      <c r="R24" s="81">
        <v>93.022923727830673</v>
      </c>
      <c r="S24" s="81">
        <v>0.71460211850033506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107.97880771116921</v>
      </c>
      <c r="AE24" s="81">
        <v>0</v>
      </c>
      <c r="AF24" s="81">
        <v>3.5011462503128112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0</v>
      </c>
      <c r="BO24" s="81">
        <v>0</v>
      </c>
      <c r="BP24" s="129">
        <v>38886.918041990175</v>
      </c>
      <c r="BQ24" s="81">
        <v>14802.142804691919</v>
      </c>
      <c r="BR24" s="129">
        <v>53689.060846682092</v>
      </c>
      <c r="BS24" s="81">
        <v>23573.711004789595</v>
      </c>
      <c r="BT24" s="81">
        <v>5276.2933809814213</v>
      </c>
      <c r="BU24" s="130">
        <v>82539.065232453111</v>
      </c>
      <c r="BX24" s="87"/>
    </row>
    <row r="25" spans="1:76">
      <c r="A25" s="33" t="s">
        <v>449</v>
      </c>
      <c r="B25" s="49" t="s">
        <v>363</v>
      </c>
      <c r="C25" s="108" t="s">
        <v>133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29422.077644752684</v>
      </c>
      <c r="S25" s="81">
        <v>1220.0890907447824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15.280028390194548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129">
        <v>30657.446763887663</v>
      </c>
      <c r="BQ25" s="81">
        <v>22708.992911251113</v>
      </c>
      <c r="BR25" s="129">
        <v>53366.439675138776</v>
      </c>
      <c r="BS25" s="81">
        <v>9010.7307991297748</v>
      </c>
      <c r="BT25" s="81">
        <v>5075.1269648626594</v>
      </c>
      <c r="BU25" s="130">
        <v>67452.297439131216</v>
      </c>
      <c r="BX25" s="87"/>
    </row>
    <row r="26" spans="1:76">
      <c r="A26" s="33" t="s">
        <v>450</v>
      </c>
      <c r="B26" s="49" t="s">
        <v>337</v>
      </c>
      <c r="C26" s="108" t="s">
        <v>134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32.062418189706854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232.21493893153755</v>
      </c>
      <c r="R26" s="81">
        <v>51.759126946490881</v>
      </c>
      <c r="S26" s="81">
        <v>16032.617411629062</v>
      </c>
      <c r="T26" s="81">
        <v>0</v>
      </c>
      <c r="U26" s="81">
        <v>4.6896812461370949</v>
      </c>
      <c r="V26" s="81">
        <v>39.025026483824959</v>
      </c>
      <c r="W26" s="81">
        <v>0</v>
      </c>
      <c r="X26" s="81">
        <v>0</v>
      </c>
      <c r="Y26" s="81">
        <v>425.37962391999775</v>
      </c>
      <c r="Z26" s="81">
        <v>0</v>
      </c>
      <c r="AA26" s="81">
        <v>0</v>
      </c>
      <c r="AB26" s="81">
        <v>0</v>
      </c>
      <c r="AC26" s="81">
        <v>1254.939743434684</v>
      </c>
      <c r="AD26" s="81">
        <v>0</v>
      </c>
      <c r="AE26" s="81">
        <v>0.40437451154413578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8.2841639598335419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0</v>
      </c>
      <c r="BO26" s="81">
        <v>0</v>
      </c>
      <c r="BP26" s="129">
        <v>18081.376509252819</v>
      </c>
      <c r="BQ26" s="81">
        <v>11885.998117702129</v>
      </c>
      <c r="BR26" s="129">
        <v>29967.374626954948</v>
      </c>
      <c r="BS26" s="81">
        <v>5363.5896668191999</v>
      </c>
      <c r="BT26" s="81">
        <v>3170.3303142567593</v>
      </c>
      <c r="BU26" s="130">
        <v>38501.294608030905</v>
      </c>
      <c r="BX26" s="87"/>
    </row>
    <row r="27" spans="1:76">
      <c r="A27" s="33" t="s">
        <v>451</v>
      </c>
      <c r="B27" s="49" t="s">
        <v>338</v>
      </c>
      <c r="C27" s="108" t="s">
        <v>135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39.63355283547159</v>
      </c>
      <c r="T27" s="81">
        <v>75.316665263138674</v>
      </c>
      <c r="U27" s="81">
        <v>0</v>
      </c>
      <c r="V27" s="81">
        <v>0</v>
      </c>
      <c r="W27" s="81">
        <v>0</v>
      </c>
      <c r="X27" s="81">
        <v>0</v>
      </c>
      <c r="Y27" s="81">
        <v>24.230017929322962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v>0</v>
      </c>
      <c r="BO27" s="81">
        <v>0</v>
      </c>
      <c r="BP27" s="129">
        <v>139.18023602793323</v>
      </c>
      <c r="BQ27" s="81">
        <v>17357.571202579245</v>
      </c>
      <c r="BR27" s="129">
        <v>17496.751438607178</v>
      </c>
      <c r="BS27" s="81">
        <v>5126.5918427897077</v>
      </c>
      <c r="BT27" s="81">
        <v>4301.3467595449119</v>
      </c>
      <c r="BU27" s="130">
        <v>26924.690040941798</v>
      </c>
      <c r="BX27" s="87"/>
    </row>
    <row r="28" spans="1:76">
      <c r="A28" s="33" t="s">
        <v>452</v>
      </c>
      <c r="B28" s="49" t="s">
        <v>339</v>
      </c>
      <c r="C28" s="108" t="s">
        <v>136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7.8659962517630868</v>
      </c>
      <c r="T28" s="81">
        <v>0</v>
      </c>
      <c r="U28" s="81">
        <v>1342.8056853252137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v>0</v>
      </c>
      <c r="BO28" s="81">
        <v>0</v>
      </c>
      <c r="BP28" s="129">
        <v>1350.6716815769769</v>
      </c>
      <c r="BQ28" s="81">
        <v>19492.288295742132</v>
      </c>
      <c r="BR28" s="129">
        <v>20842.959977319108</v>
      </c>
      <c r="BS28" s="81">
        <v>7667.7721791446147</v>
      </c>
      <c r="BT28" s="81">
        <v>4763.3460414088922</v>
      </c>
      <c r="BU28" s="130">
        <v>33274.078197872615</v>
      </c>
      <c r="BX28" s="87"/>
    </row>
    <row r="29" spans="1:76">
      <c r="A29" s="33" t="s">
        <v>453</v>
      </c>
      <c r="B29" s="49" t="s">
        <v>340</v>
      </c>
      <c r="C29" s="108" t="s">
        <v>137</v>
      </c>
      <c r="D29" s="81">
        <v>0</v>
      </c>
      <c r="E29" s="81">
        <v>0</v>
      </c>
      <c r="F29" s="81">
        <v>0</v>
      </c>
      <c r="G29" s="81">
        <v>0</v>
      </c>
      <c r="H29" s="81">
        <v>14.500378379761271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75.211880206091109</v>
      </c>
      <c r="T29" s="81">
        <v>0</v>
      </c>
      <c r="U29" s="81">
        <v>38.881214841860661</v>
      </c>
      <c r="V29" s="81">
        <v>262.37057452142272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40.100331219825158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129">
        <v>431.0643791689609</v>
      </c>
      <c r="BQ29" s="81">
        <v>29966.840654722335</v>
      </c>
      <c r="BR29" s="129">
        <v>30397.905033891297</v>
      </c>
      <c r="BS29" s="81">
        <v>5859.5777197523848</v>
      </c>
      <c r="BT29" s="81">
        <v>5218.2425052453627</v>
      </c>
      <c r="BU29" s="130">
        <v>41475.725258889041</v>
      </c>
      <c r="BX29" s="87"/>
    </row>
    <row r="30" spans="1:76">
      <c r="A30" s="33" t="s">
        <v>454</v>
      </c>
      <c r="B30" s="49" t="s">
        <v>364</v>
      </c>
      <c r="C30" s="108" t="s">
        <v>138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129">
        <v>0</v>
      </c>
      <c r="BQ30" s="81">
        <v>30556.327389470047</v>
      </c>
      <c r="BR30" s="129">
        <v>30556.327389470047</v>
      </c>
      <c r="BS30" s="81">
        <v>4361.7818826663215</v>
      </c>
      <c r="BT30" s="81">
        <v>6482.6464990669583</v>
      </c>
      <c r="BU30" s="130">
        <v>41400.75577120333</v>
      </c>
      <c r="BX30" s="87"/>
    </row>
    <row r="31" spans="1:76">
      <c r="A31" s="33" t="s">
        <v>455</v>
      </c>
      <c r="B31" s="49" t="s">
        <v>341</v>
      </c>
      <c r="C31" s="108" t="s">
        <v>139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0</v>
      </c>
      <c r="BP31" s="129">
        <v>0</v>
      </c>
      <c r="BQ31" s="81">
        <v>3420.151586299326</v>
      </c>
      <c r="BR31" s="129">
        <v>3420.151586299326</v>
      </c>
      <c r="BS31" s="81">
        <v>721.24375108036179</v>
      </c>
      <c r="BT31" s="81">
        <v>946.40681303568442</v>
      </c>
      <c r="BU31" s="130">
        <v>5087.8021504153721</v>
      </c>
      <c r="BX31" s="87"/>
    </row>
    <row r="32" spans="1:76">
      <c r="A32" s="33" t="s">
        <v>456</v>
      </c>
      <c r="B32" s="49" t="s">
        <v>342</v>
      </c>
      <c r="C32" s="108" t="s">
        <v>140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2057.4535523055824</v>
      </c>
      <c r="K32" s="81">
        <v>2.915903643747169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16.587634513835784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9840.4999295958205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32.519416655587229</v>
      </c>
      <c r="BM32" s="81">
        <v>0</v>
      </c>
      <c r="BN32" s="81">
        <v>0</v>
      </c>
      <c r="BO32" s="81">
        <v>0</v>
      </c>
      <c r="BP32" s="129">
        <v>11949.976436714573</v>
      </c>
      <c r="BQ32" s="81">
        <v>9662.6315297172969</v>
      </c>
      <c r="BR32" s="129">
        <v>21612.607966431868</v>
      </c>
      <c r="BS32" s="81">
        <v>6494.0154891682159</v>
      </c>
      <c r="BT32" s="81">
        <v>2598.2121431335227</v>
      </c>
      <c r="BU32" s="130">
        <v>30704.835598733607</v>
      </c>
      <c r="BX32" s="87"/>
    </row>
    <row r="33" spans="1:76">
      <c r="A33" s="33" t="s">
        <v>457</v>
      </c>
      <c r="B33" s="49" t="s">
        <v>343</v>
      </c>
      <c r="C33" s="108" t="s">
        <v>141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21.406306942395091</v>
      </c>
      <c r="Z33" s="81">
        <v>482.56317729331181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1758.3076890071725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129">
        <v>2262.2771732428791</v>
      </c>
      <c r="BQ33" s="81">
        <v>0</v>
      </c>
      <c r="BR33" s="129">
        <v>2262.2771732428791</v>
      </c>
      <c r="BS33" s="81">
        <v>0</v>
      </c>
      <c r="BT33" s="81">
        <v>38.839310968791466</v>
      </c>
      <c r="BU33" s="130">
        <v>2301.1164842116705</v>
      </c>
      <c r="BX33" s="87"/>
    </row>
    <row r="34" spans="1:76">
      <c r="A34" s="33" t="s">
        <v>458</v>
      </c>
      <c r="B34" s="49" t="s">
        <v>365</v>
      </c>
      <c r="C34" s="108" t="s">
        <v>53</v>
      </c>
      <c r="D34" s="81">
        <v>0</v>
      </c>
      <c r="E34" s="81">
        <v>0</v>
      </c>
      <c r="F34" s="81">
        <v>0</v>
      </c>
      <c r="G34" s="81">
        <v>933.90475710020155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746.02864721769481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37364.71076589013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129">
        <v>39044.644170208026</v>
      </c>
      <c r="BQ34" s="81">
        <v>21797.118013446965</v>
      </c>
      <c r="BR34" s="129">
        <v>60841.762183654995</v>
      </c>
      <c r="BS34" s="81">
        <v>0</v>
      </c>
      <c r="BT34" s="81">
        <v>7228.1147628677627</v>
      </c>
      <c r="BU34" s="130">
        <v>68069.876946522752</v>
      </c>
      <c r="BX34" s="87"/>
    </row>
    <row r="35" spans="1:76">
      <c r="A35" s="33" t="s">
        <v>459</v>
      </c>
      <c r="B35" s="49" t="s">
        <v>344</v>
      </c>
      <c r="C35" s="108" t="s">
        <v>54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10040.979062250823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129">
        <v>10040.979062250823</v>
      </c>
      <c r="BQ35" s="81">
        <v>0</v>
      </c>
      <c r="BR35" s="129">
        <v>10040.979062250823</v>
      </c>
      <c r="BS35" s="81">
        <v>0</v>
      </c>
      <c r="BT35" s="81">
        <v>193.61012247776677</v>
      </c>
      <c r="BU35" s="130">
        <v>10234.589184728589</v>
      </c>
      <c r="BX35" s="87"/>
    </row>
    <row r="36" spans="1:76">
      <c r="A36" s="33" t="s">
        <v>460</v>
      </c>
      <c r="B36" s="49" t="s">
        <v>366</v>
      </c>
      <c r="C36" s="108" t="s">
        <v>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0.10369475481793937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67.935654786660365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177.26333770296765</v>
      </c>
      <c r="AC36" s="81">
        <v>8070.5886053704735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129">
        <v>8315.8912926149187</v>
      </c>
      <c r="BQ36" s="81">
        <v>11635.615375101901</v>
      </c>
      <c r="BR36" s="129">
        <v>19951.506667716822</v>
      </c>
      <c r="BS36" s="81">
        <v>2033.1262728097008</v>
      </c>
      <c r="BT36" s="81">
        <v>1184.086690390322</v>
      </c>
      <c r="BU36" s="130">
        <v>23168.719630916843</v>
      </c>
      <c r="BX36" s="87"/>
    </row>
    <row r="37" spans="1:76">
      <c r="A37" s="33" t="s">
        <v>461</v>
      </c>
      <c r="B37" s="49" t="s">
        <v>367</v>
      </c>
      <c r="C37" s="108" t="s">
        <v>56</v>
      </c>
      <c r="D37" s="81">
        <v>0</v>
      </c>
      <c r="E37" s="81">
        <v>0</v>
      </c>
      <c r="F37" s="81">
        <v>0</v>
      </c>
      <c r="G37" s="81">
        <v>307.96138347903536</v>
      </c>
      <c r="H37" s="81">
        <v>14.560572142201346</v>
      </c>
      <c r="I37" s="81">
        <v>0</v>
      </c>
      <c r="J37" s="81">
        <v>6.3076038002112265</v>
      </c>
      <c r="K37" s="81">
        <v>0</v>
      </c>
      <c r="L37" s="81">
        <v>0</v>
      </c>
      <c r="M37" s="81">
        <v>28.715273013484484</v>
      </c>
      <c r="N37" s="81">
        <v>0</v>
      </c>
      <c r="O37" s="81">
        <v>0</v>
      </c>
      <c r="P37" s="81">
        <v>19.405569019548345</v>
      </c>
      <c r="Q37" s="81">
        <v>1482.7486645914778</v>
      </c>
      <c r="R37" s="81">
        <v>0.66539021308474244</v>
      </c>
      <c r="S37" s="81">
        <v>1070.7708289048337</v>
      </c>
      <c r="T37" s="81">
        <v>2.2726506894115417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1">
        <v>484.5801289718803</v>
      </c>
      <c r="AD37" s="81">
        <v>309320.87690555659</v>
      </c>
      <c r="AE37" s="81">
        <v>10.351987495529876</v>
      </c>
      <c r="AF37" s="81">
        <v>71.499650737733333</v>
      </c>
      <c r="AG37" s="81">
        <v>12682.66171165559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1">
        <v>538.34211631475716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18.991709298971557</v>
      </c>
      <c r="AV37" s="81">
        <v>136.20589508971733</v>
      </c>
      <c r="AW37" s="81">
        <v>16.239805989459402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1">
        <v>0</v>
      </c>
      <c r="BE37" s="81">
        <v>0</v>
      </c>
      <c r="BF37" s="81">
        <v>0</v>
      </c>
      <c r="BG37" s="81">
        <v>7.3152658559682724</v>
      </c>
      <c r="BH37" s="81"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v>0</v>
      </c>
      <c r="BO37" s="81">
        <v>0</v>
      </c>
      <c r="BP37" s="129">
        <v>326220.47311281954</v>
      </c>
      <c r="BQ37" s="81">
        <v>299.8041225282106</v>
      </c>
      <c r="BR37" s="129">
        <v>326520.27723534778</v>
      </c>
      <c r="BS37" s="81">
        <v>0</v>
      </c>
      <c r="BT37" s="81">
        <v>5039.8601148679581</v>
      </c>
      <c r="BU37" s="130">
        <v>331560.13735021575</v>
      </c>
      <c r="BX37" s="87"/>
    </row>
    <row r="38" spans="1:76">
      <c r="A38" s="33" t="s">
        <v>462</v>
      </c>
      <c r="B38" s="49" t="s">
        <v>345</v>
      </c>
      <c r="C38" s="108" t="s">
        <v>57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33.515476206149266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136.74313152536877</v>
      </c>
      <c r="AE38" s="81">
        <v>27337.851179194509</v>
      </c>
      <c r="AF38" s="81">
        <v>31631.605278524068</v>
      </c>
      <c r="AG38" s="81">
        <v>15.509461817221737</v>
      </c>
      <c r="AH38" s="81">
        <v>198.45276949148968</v>
      </c>
      <c r="AI38" s="81">
        <v>0</v>
      </c>
      <c r="AJ38" s="81">
        <v>0</v>
      </c>
      <c r="AK38" s="81">
        <v>8.6859850905912044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3.4791771622836638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v>0</v>
      </c>
      <c r="BO38" s="81">
        <v>0</v>
      </c>
      <c r="BP38" s="129">
        <v>59365.842459011677</v>
      </c>
      <c r="BQ38" s="81">
        <v>1456.4823624502471</v>
      </c>
      <c r="BR38" s="129">
        <v>60822.324821461923</v>
      </c>
      <c r="BS38" s="81">
        <v>-24119.483824311887</v>
      </c>
      <c r="BT38" s="81">
        <v>644.77700593005557</v>
      </c>
      <c r="BU38" s="130">
        <v>37347.61800308009</v>
      </c>
      <c r="BX38" s="87"/>
    </row>
    <row r="39" spans="1:76">
      <c r="A39" s="33" t="s">
        <v>463</v>
      </c>
      <c r="B39" s="49" t="s">
        <v>368</v>
      </c>
      <c r="C39" s="108" t="s">
        <v>58</v>
      </c>
      <c r="D39" s="81">
        <v>0</v>
      </c>
      <c r="E39" s="81">
        <v>0</v>
      </c>
      <c r="F39" s="81">
        <v>17.624648068277558</v>
      </c>
      <c r="G39" s="81">
        <v>70.85829487193962</v>
      </c>
      <c r="H39" s="81">
        <v>2593.4807173121717</v>
      </c>
      <c r="I39" s="81">
        <v>0</v>
      </c>
      <c r="J39" s="81">
        <v>14.886798866592089</v>
      </c>
      <c r="K39" s="81">
        <v>2.7061632062144776</v>
      </c>
      <c r="L39" s="81">
        <v>0</v>
      </c>
      <c r="M39" s="81">
        <v>0</v>
      </c>
      <c r="N39" s="81">
        <v>48.825165539567237</v>
      </c>
      <c r="O39" s="81">
        <v>0</v>
      </c>
      <c r="P39" s="81">
        <v>15.621997774933387</v>
      </c>
      <c r="Q39" s="81">
        <v>273.56119962324419</v>
      </c>
      <c r="R39" s="81">
        <v>0.33612495300157091</v>
      </c>
      <c r="S39" s="81">
        <v>192.9909285294251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243.41820779165599</v>
      </c>
      <c r="Z39" s="81">
        <v>0</v>
      </c>
      <c r="AA39" s="81">
        <v>7.9381408502777866</v>
      </c>
      <c r="AB39" s="81">
        <v>0</v>
      </c>
      <c r="AC39" s="81">
        <v>0</v>
      </c>
      <c r="AD39" s="81">
        <v>2800.3554060642805</v>
      </c>
      <c r="AE39" s="81">
        <v>0</v>
      </c>
      <c r="AF39" s="81">
        <v>118995.08652397149</v>
      </c>
      <c r="AG39" s="81">
        <v>155.33909139624336</v>
      </c>
      <c r="AH39" s="81">
        <v>460.51120885209087</v>
      </c>
      <c r="AI39" s="81">
        <v>0</v>
      </c>
      <c r="AJ39" s="81">
        <v>0</v>
      </c>
      <c r="AK39" s="81">
        <v>0</v>
      </c>
      <c r="AL39" s="81">
        <v>0</v>
      </c>
      <c r="AM39" s="81">
        <v>207.31815124661208</v>
      </c>
      <c r="AN39" s="81">
        <v>17.604409870774894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645.64532000502834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0</v>
      </c>
      <c r="BG39" s="81">
        <v>11.748947697666708</v>
      </c>
      <c r="BH39" s="81"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v>0</v>
      </c>
      <c r="BO39" s="81">
        <v>0</v>
      </c>
      <c r="BP39" s="129">
        <v>126775.85744649149</v>
      </c>
      <c r="BQ39" s="81">
        <v>750.30909580770299</v>
      </c>
      <c r="BR39" s="129">
        <v>127526.16654229919</v>
      </c>
      <c r="BS39" s="81">
        <v>-130020.84535989525</v>
      </c>
      <c r="BT39" s="81">
        <v>3646.1765485258898</v>
      </c>
      <c r="BU39" s="130">
        <v>1151.4977309298411</v>
      </c>
      <c r="BX39" s="87"/>
    </row>
    <row r="40" spans="1:76">
      <c r="A40" s="33" t="s">
        <v>464</v>
      </c>
      <c r="B40" s="49" t="s">
        <v>369</v>
      </c>
      <c r="C40" s="108" t="s">
        <v>59</v>
      </c>
      <c r="D40" s="81">
        <v>0</v>
      </c>
      <c r="E40" s="81">
        <v>0</v>
      </c>
      <c r="F40" s="81">
        <v>0</v>
      </c>
      <c r="G40" s="81">
        <v>68.045334019027919</v>
      </c>
      <c r="H40" s="81">
        <v>1664.1343656617337</v>
      </c>
      <c r="I40" s="81">
        <v>441.86997202455819</v>
      </c>
      <c r="J40" s="81">
        <v>0</v>
      </c>
      <c r="K40" s="81">
        <v>19.316582734718089</v>
      </c>
      <c r="L40" s="81">
        <v>87.710591088391993</v>
      </c>
      <c r="M40" s="81">
        <v>0</v>
      </c>
      <c r="N40" s="81">
        <v>17.518094059090423</v>
      </c>
      <c r="O40" s="81">
        <v>0</v>
      </c>
      <c r="P40" s="81">
        <v>245.39379047756714</v>
      </c>
      <c r="Q40" s="81">
        <v>184.80923259667699</v>
      </c>
      <c r="R40" s="81">
        <v>0</v>
      </c>
      <c r="S40" s="81">
        <v>84.84919811152065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185.7756009925433</v>
      </c>
      <c r="Z40" s="81">
        <v>0</v>
      </c>
      <c r="AA40" s="81">
        <v>0</v>
      </c>
      <c r="AB40" s="81">
        <v>0</v>
      </c>
      <c r="AC40" s="81">
        <v>5.482833716481573</v>
      </c>
      <c r="AD40" s="81">
        <v>2276.231457724522</v>
      </c>
      <c r="AE40" s="81">
        <v>7.8149118564344464</v>
      </c>
      <c r="AF40" s="81">
        <v>140.93387706880728</v>
      </c>
      <c r="AG40" s="81">
        <v>66176.351274414541</v>
      </c>
      <c r="AH40" s="81">
        <v>192.18412090953899</v>
      </c>
      <c r="AI40" s="81">
        <v>0</v>
      </c>
      <c r="AJ40" s="81">
        <v>0</v>
      </c>
      <c r="AK40" s="81">
        <v>0</v>
      </c>
      <c r="AL40" s="81">
        <v>0</v>
      </c>
      <c r="AM40" s="81">
        <v>495.35437323411463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9.2895988628061463</v>
      </c>
      <c r="AV40" s="81">
        <v>0</v>
      </c>
      <c r="AW40" s="81">
        <v>40.626595569909668</v>
      </c>
      <c r="AX40" s="81">
        <v>0</v>
      </c>
      <c r="AY40" s="81">
        <v>0</v>
      </c>
      <c r="AZ40" s="81">
        <v>0.29832996681309287</v>
      </c>
      <c r="BA40" s="81">
        <v>0</v>
      </c>
      <c r="BB40" s="81">
        <v>0</v>
      </c>
      <c r="BC40" s="81">
        <v>31.230692303408961</v>
      </c>
      <c r="BD40" s="81">
        <v>0</v>
      </c>
      <c r="BE40" s="81">
        <v>0</v>
      </c>
      <c r="BF40" s="81">
        <v>68.759901305214299</v>
      </c>
      <c r="BG40" s="81">
        <v>402.29015282479105</v>
      </c>
      <c r="BH40" s="81">
        <v>0</v>
      </c>
      <c r="BI40" s="81">
        <v>0</v>
      </c>
      <c r="BJ40" s="81">
        <v>0</v>
      </c>
      <c r="BK40" s="81">
        <v>0</v>
      </c>
      <c r="BL40" s="81">
        <v>22.241085991444177</v>
      </c>
      <c r="BM40" s="81">
        <v>3.9910969002221957</v>
      </c>
      <c r="BN40" s="81">
        <v>0</v>
      </c>
      <c r="BO40" s="81">
        <v>0</v>
      </c>
      <c r="BP40" s="129">
        <v>72872.503064414865</v>
      </c>
      <c r="BQ40" s="81">
        <v>12513.170138982778</v>
      </c>
      <c r="BR40" s="129">
        <v>85385.673203397644</v>
      </c>
      <c r="BS40" s="81">
        <v>-70226.962204740645</v>
      </c>
      <c r="BT40" s="81">
        <v>1132.0330856942758</v>
      </c>
      <c r="BU40" s="130">
        <v>16290.744084351274</v>
      </c>
      <c r="BX40" s="87"/>
    </row>
    <row r="41" spans="1:76">
      <c r="A41" s="33" t="s">
        <v>465</v>
      </c>
      <c r="B41" s="49" t="s">
        <v>370</v>
      </c>
      <c r="C41" s="108" t="s">
        <v>60</v>
      </c>
      <c r="D41" s="81">
        <v>0</v>
      </c>
      <c r="E41" s="81">
        <v>0</v>
      </c>
      <c r="F41" s="81">
        <v>0</v>
      </c>
      <c r="G41" s="81">
        <v>141.4039232203821</v>
      </c>
      <c r="H41" s="81">
        <v>0</v>
      </c>
      <c r="I41" s="81">
        <v>5.4345176732142297</v>
      </c>
      <c r="J41" s="81">
        <v>0</v>
      </c>
      <c r="K41" s="81">
        <v>0.26942267585500157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643.96083156702775</v>
      </c>
      <c r="R41" s="81">
        <v>336.94948809036254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0.40149314360016219</v>
      </c>
      <c r="Z41" s="81">
        <v>0</v>
      </c>
      <c r="AA41" s="81">
        <v>0</v>
      </c>
      <c r="AB41" s="81">
        <v>0</v>
      </c>
      <c r="AC41" s="81">
        <v>0</v>
      </c>
      <c r="AD41" s="81">
        <v>5770.2503015672164</v>
      </c>
      <c r="AE41" s="81">
        <v>1.1861652338627984</v>
      </c>
      <c r="AF41" s="81">
        <v>2392.9663914437233</v>
      </c>
      <c r="AG41" s="81">
        <v>23807.629116604541</v>
      </c>
      <c r="AH41" s="81">
        <v>34048.795837041187</v>
      </c>
      <c r="AI41" s="81">
        <v>0</v>
      </c>
      <c r="AJ41" s="81">
        <v>0</v>
      </c>
      <c r="AK41" s="81">
        <v>1546.3211548358033</v>
      </c>
      <c r="AL41" s="81">
        <v>21.055469517645275</v>
      </c>
      <c r="AM41" s="81">
        <v>25.120684237912503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227.00961504813884</v>
      </c>
      <c r="BD41" s="81">
        <v>0</v>
      </c>
      <c r="BE41" s="81">
        <v>0</v>
      </c>
      <c r="BF41" s="81">
        <v>15.642096507165126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129">
        <v>68984.396508407634</v>
      </c>
      <c r="BQ41" s="81">
        <v>22812.109937511388</v>
      </c>
      <c r="BR41" s="129">
        <v>91796.506445919018</v>
      </c>
      <c r="BS41" s="81">
        <v>-40093.183308733489</v>
      </c>
      <c r="BT41" s="81">
        <v>286.0571682156251</v>
      </c>
      <c r="BU41" s="130">
        <v>51989.380305401151</v>
      </c>
      <c r="BX41" s="87"/>
    </row>
    <row r="42" spans="1:76">
      <c r="A42" s="33" t="s">
        <v>466</v>
      </c>
      <c r="B42" s="49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6.4099489382061279</v>
      </c>
      <c r="AE42" s="81">
        <v>0</v>
      </c>
      <c r="AF42" s="81">
        <v>0</v>
      </c>
      <c r="AG42" s="81">
        <v>0</v>
      </c>
      <c r="AH42" s="81">
        <v>0</v>
      </c>
      <c r="AI42" s="81">
        <v>3436.0940621908594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129">
        <v>3442.5040111290655</v>
      </c>
      <c r="BQ42" s="81">
        <v>22191.451552137944</v>
      </c>
      <c r="BR42" s="129">
        <v>25633.955563267009</v>
      </c>
      <c r="BS42" s="81">
        <v>-5641.1371842176568</v>
      </c>
      <c r="BT42" s="81">
        <v>28.218080564685419</v>
      </c>
      <c r="BU42" s="130">
        <v>20021.036459614039</v>
      </c>
      <c r="BX42" s="87"/>
    </row>
    <row r="43" spans="1:76">
      <c r="A43" s="33" t="s">
        <v>467</v>
      </c>
      <c r="B43" s="49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1988.8850729239534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129">
        <v>1988.8850729239534</v>
      </c>
      <c r="BQ43" s="81">
        <v>13611.625546787966</v>
      </c>
      <c r="BR43" s="129">
        <v>15600.510619711918</v>
      </c>
      <c r="BS43" s="81">
        <v>-3902.6039071056666</v>
      </c>
      <c r="BT43" s="81">
        <v>0.1228947662338658</v>
      </c>
      <c r="BU43" s="130">
        <v>11698.029607372486</v>
      </c>
      <c r="BX43" s="87"/>
    </row>
    <row r="44" spans="1:76">
      <c r="A44" s="33" t="s">
        <v>468</v>
      </c>
      <c r="B44" s="49" t="s">
        <v>373</v>
      </c>
      <c r="C44" s="108" t="s">
        <v>144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23.338876223980044</v>
      </c>
      <c r="AI44" s="81">
        <v>0</v>
      </c>
      <c r="AJ44" s="81">
        <v>0</v>
      </c>
      <c r="AK44" s="81">
        <v>17782.69328061174</v>
      </c>
      <c r="AL44" s="81">
        <v>0</v>
      </c>
      <c r="AM44" s="81">
        <v>87.080059587687316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129">
        <v>17893.112216423408</v>
      </c>
      <c r="BQ44" s="81">
        <v>5320.7343240867685</v>
      </c>
      <c r="BR44" s="129">
        <v>23213.846540510174</v>
      </c>
      <c r="BS44" s="81">
        <v>0</v>
      </c>
      <c r="BT44" s="81">
        <v>159.64435991048049</v>
      </c>
      <c r="BU44" s="130">
        <v>23373.490900420657</v>
      </c>
      <c r="BX44" s="87"/>
    </row>
    <row r="45" spans="1:76">
      <c r="A45" s="33" t="s">
        <v>469</v>
      </c>
      <c r="B45" s="26" t="s">
        <v>374</v>
      </c>
      <c r="C45" s="89" t="s">
        <v>61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4046.5524792795782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129">
        <v>4046.5524792795782</v>
      </c>
      <c r="BQ45" s="81">
        <v>190.96038686916651</v>
      </c>
      <c r="BR45" s="129">
        <v>4237.5128661487443</v>
      </c>
      <c r="BS45" s="81">
        <v>183.74132609723381</v>
      </c>
      <c r="BT45" s="81">
        <v>39.445313841734695</v>
      </c>
      <c r="BU45" s="130">
        <v>4460.6995060877125</v>
      </c>
      <c r="BX45" s="87"/>
    </row>
    <row r="46" spans="1:76">
      <c r="A46" s="33" t="s">
        <v>470</v>
      </c>
      <c r="B46" s="26" t="s">
        <v>375</v>
      </c>
      <c r="C46" s="89" t="s">
        <v>62</v>
      </c>
      <c r="D46" s="81">
        <v>0</v>
      </c>
      <c r="E46" s="81">
        <v>0</v>
      </c>
      <c r="F46" s="81">
        <v>216.30841134719984</v>
      </c>
      <c r="G46" s="81">
        <v>95.724098534772665</v>
      </c>
      <c r="H46" s="81">
        <v>0</v>
      </c>
      <c r="I46" s="81">
        <v>49.516602828595325</v>
      </c>
      <c r="J46" s="81">
        <v>0</v>
      </c>
      <c r="K46" s="81">
        <v>18.622563563370079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0.86607617982403962</v>
      </c>
      <c r="R46" s="81">
        <v>0</v>
      </c>
      <c r="S46" s="81">
        <v>24.680637829558567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31.063398892066097</v>
      </c>
      <c r="AD46" s="81">
        <v>3125.2461523417351</v>
      </c>
      <c r="AE46" s="81">
        <v>1.6983729484853702</v>
      </c>
      <c r="AF46" s="81">
        <v>27.741180307083695</v>
      </c>
      <c r="AG46" s="81">
        <v>157.97899979066409</v>
      </c>
      <c r="AH46" s="81">
        <v>4.0570077722412332</v>
      </c>
      <c r="AI46" s="81">
        <v>0</v>
      </c>
      <c r="AJ46" s="81">
        <v>0</v>
      </c>
      <c r="AK46" s="81">
        <v>0.84030779602644046</v>
      </c>
      <c r="AL46" s="81">
        <v>0</v>
      </c>
      <c r="AM46" s="81">
        <v>42212.709202178434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37.206926224560959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9.2438358285704165</v>
      </c>
      <c r="BD46" s="81">
        <v>11.509801759862379</v>
      </c>
      <c r="BE46" s="81">
        <v>0</v>
      </c>
      <c r="BF46" s="81">
        <v>122.33922960438272</v>
      </c>
      <c r="BG46" s="81">
        <v>0</v>
      </c>
      <c r="BH46" s="81">
        <v>0</v>
      </c>
      <c r="BI46" s="81">
        <v>1.2472104630564742</v>
      </c>
      <c r="BJ46" s="81">
        <v>48.805034428730586</v>
      </c>
      <c r="BK46" s="81">
        <v>0</v>
      </c>
      <c r="BL46" s="81">
        <v>0</v>
      </c>
      <c r="BM46" s="81">
        <v>14.614828234267209</v>
      </c>
      <c r="BN46" s="81">
        <v>0</v>
      </c>
      <c r="BO46" s="81">
        <v>0</v>
      </c>
      <c r="BP46" s="129">
        <v>46212.019878853498</v>
      </c>
      <c r="BQ46" s="81">
        <v>43292.540168550891</v>
      </c>
      <c r="BR46" s="129">
        <v>89504.560047404389</v>
      </c>
      <c r="BS46" s="81">
        <v>0</v>
      </c>
      <c r="BT46" s="81">
        <v>425.9767995243011</v>
      </c>
      <c r="BU46" s="130">
        <v>89930.536846928691</v>
      </c>
      <c r="BX46" s="87"/>
    </row>
    <row r="47" spans="1:76">
      <c r="A47" s="33" t="s">
        <v>471</v>
      </c>
      <c r="B47" s="26" t="s">
        <v>346</v>
      </c>
      <c r="C47" s="89" t="s">
        <v>145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>
        <v>587.50818575324161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160.08170826544213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1655.6742732435148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298.499199800827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129">
        <v>2701.7633670630257</v>
      </c>
      <c r="BQ47" s="81">
        <v>1656.9546340959837</v>
      </c>
      <c r="BR47" s="129">
        <v>4358.7180011590099</v>
      </c>
      <c r="BS47" s="81">
        <v>774.24234153567397</v>
      </c>
      <c r="BT47" s="81">
        <v>246.69683939308646</v>
      </c>
      <c r="BU47" s="130">
        <v>5379.6571820877707</v>
      </c>
      <c r="BX47" s="87"/>
    </row>
    <row r="48" spans="1:76">
      <c r="A48" s="33" t="s">
        <v>472</v>
      </c>
      <c r="B48" s="26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15861.606513141565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v>0</v>
      </c>
      <c r="BO48" s="81">
        <v>0</v>
      </c>
      <c r="BP48" s="129">
        <v>15861.606513141565</v>
      </c>
      <c r="BQ48" s="81">
        <v>1928.4985990165762</v>
      </c>
      <c r="BR48" s="129">
        <v>17790.10511215814</v>
      </c>
      <c r="BS48" s="81">
        <v>1037.7499483343793</v>
      </c>
      <c r="BT48" s="81">
        <v>648.46102036429716</v>
      </c>
      <c r="BU48" s="130">
        <v>19476.316080856817</v>
      </c>
      <c r="BX48" s="87"/>
    </row>
    <row r="49" spans="1:76">
      <c r="A49" s="33" t="s">
        <v>473</v>
      </c>
      <c r="B49" s="26" t="s">
        <v>377</v>
      </c>
      <c r="C49" s="89" t="s">
        <v>63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7.0424385521894242E-2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517.0142130517562</v>
      </c>
      <c r="AP49" s="81">
        <v>69787.929902883203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0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129">
        <v>70305.014540320481</v>
      </c>
      <c r="BQ49" s="81">
        <v>19711.672840770952</v>
      </c>
      <c r="BR49" s="129">
        <v>90016.68738109144</v>
      </c>
      <c r="BS49" s="81">
        <v>0</v>
      </c>
      <c r="BT49" s="81">
        <v>1690.8115155986598</v>
      </c>
      <c r="BU49" s="130">
        <v>91707.4988966901</v>
      </c>
      <c r="BX49" s="87"/>
    </row>
    <row r="50" spans="1:76">
      <c r="A50" s="33" t="s">
        <v>474</v>
      </c>
      <c r="B50" s="26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3.0867140983810204</v>
      </c>
      <c r="AG50" s="81">
        <v>0</v>
      </c>
      <c r="AH50" s="81">
        <v>0</v>
      </c>
      <c r="AI50" s="81">
        <v>0</v>
      </c>
      <c r="AJ50" s="81">
        <v>0</v>
      </c>
      <c r="AK50" s="81">
        <v>1.0096313944748221</v>
      </c>
      <c r="AL50" s="81">
        <v>0</v>
      </c>
      <c r="AM50" s="81">
        <v>0</v>
      </c>
      <c r="AN50" s="81">
        <v>0</v>
      </c>
      <c r="AO50" s="81">
        <v>0</v>
      </c>
      <c r="AP50" s="81">
        <v>11.176939327728988</v>
      </c>
      <c r="AQ50" s="81">
        <v>5352.827809367378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129">
        <v>5368.1010941879631</v>
      </c>
      <c r="BQ50" s="81">
        <v>1873.8036877795178</v>
      </c>
      <c r="BR50" s="129">
        <v>7241.9047819674806</v>
      </c>
      <c r="BS50" s="81">
        <v>0</v>
      </c>
      <c r="BT50" s="81">
        <v>132.21831131142966</v>
      </c>
      <c r="BU50" s="130">
        <v>7374.1230932789103</v>
      </c>
      <c r="BX50" s="87"/>
    </row>
    <row r="51" spans="1:76" s="24" customFormat="1">
      <c r="A51" s="33" t="s">
        <v>475</v>
      </c>
      <c r="B51" s="22" t="s">
        <v>347</v>
      </c>
      <c r="C51" s="90" t="s">
        <v>147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2219.3953407446097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49400.821119388231</v>
      </c>
      <c r="AS51" s="81">
        <v>0</v>
      </c>
      <c r="AT51" s="81">
        <v>0</v>
      </c>
      <c r="AU51" s="132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129">
        <v>51620.21646013284</v>
      </c>
      <c r="BQ51" s="81">
        <v>4064.3174860891477</v>
      </c>
      <c r="BR51" s="129">
        <v>55684.533946221985</v>
      </c>
      <c r="BS51" s="81">
        <v>0</v>
      </c>
      <c r="BT51" s="81">
        <v>156.16609636806288</v>
      </c>
      <c r="BU51" s="130">
        <v>55840.700042590048</v>
      </c>
      <c r="BW51" s="79"/>
      <c r="BX51" s="86"/>
    </row>
    <row r="52" spans="1:76" s="24" customFormat="1">
      <c r="A52" s="33" t="s">
        <v>476</v>
      </c>
      <c r="B52" s="22" t="s">
        <v>379</v>
      </c>
      <c r="C52" s="90" t="s">
        <v>148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5731.191007473908</v>
      </c>
      <c r="AT52" s="81">
        <v>0</v>
      </c>
      <c r="AU52" s="132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129">
        <v>5731.191007473908</v>
      </c>
      <c r="BQ52" s="81">
        <v>1865.9151731002082</v>
      </c>
      <c r="BR52" s="129">
        <v>7597.1061805741165</v>
      </c>
      <c r="BS52" s="81">
        <v>0</v>
      </c>
      <c r="BT52" s="81">
        <v>304.2899253722511</v>
      </c>
      <c r="BU52" s="130">
        <v>7901.3961059463672</v>
      </c>
      <c r="BW52" s="79"/>
      <c r="BX52" s="86"/>
    </row>
    <row r="53" spans="1:76" s="24" customFormat="1">
      <c r="A53" s="33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132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129">
        <v>0</v>
      </c>
      <c r="BS53" s="81">
        <v>0</v>
      </c>
      <c r="BT53" s="81">
        <v>0</v>
      </c>
      <c r="BU53" s="130">
        <v>0</v>
      </c>
      <c r="BW53" s="79"/>
      <c r="BX53" s="86"/>
    </row>
    <row r="54" spans="1:76" s="24" customFormat="1">
      <c r="A54" s="33" t="s">
        <v>478</v>
      </c>
      <c r="B54" s="22" t="s">
        <v>66</v>
      </c>
      <c r="C54" s="90" t="s">
        <v>65</v>
      </c>
      <c r="D54" s="81">
        <v>0</v>
      </c>
      <c r="E54" s="81">
        <v>0</v>
      </c>
      <c r="F54" s="81">
        <v>0</v>
      </c>
      <c r="G54" s="81">
        <v>157.19797723669106</v>
      </c>
      <c r="H54" s="81">
        <v>39.619267379764977</v>
      </c>
      <c r="I54" s="81">
        <v>217.32355115884545</v>
      </c>
      <c r="J54" s="81">
        <v>2.9627072805125533E-2</v>
      </c>
      <c r="K54" s="81">
        <v>6.3092651940728217E-2</v>
      </c>
      <c r="L54" s="81">
        <v>278.43500310957893</v>
      </c>
      <c r="M54" s="81">
        <v>0</v>
      </c>
      <c r="N54" s="81">
        <v>7.8770179470300139</v>
      </c>
      <c r="O54" s="81">
        <v>0</v>
      </c>
      <c r="P54" s="81">
        <v>1.3888845380544645</v>
      </c>
      <c r="Q54" s="81">
        <v>1.3184118673257217</v>
      </c>
      <c r="R54" s="81">
        <v>76.371705137707949</v>
      </c>
      <c r="S54" s="81">
        <v>6.5241024239776833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6.8702562043110111</v>
      </c>
      <c r="Z54" s="81">
        <v>0</v>
      </c>
      <c r="AA54" s="81">
        <v>0</v>
      </c>
      <c r="AB54" s="81">
        <v>0</v>
      </c>
      <c r="AC54" s="81">
        <v>15.046333838344514</v>
      </c>
      <c r="AD54" s="81">
        <v>11207.64780068055</v>
      </c>
      <c r="AE54" s="81">
        <v>151.61348352828131</v>
      </c>
      <c r="AF54" s="81">
        <v>61.353531580686607</v>
      </c>
      <c r="AG54" s="81">
        <v>41.94476401684021</v>
      </c>
      <c r="AH54" s="81">
        <v>17.903092377331355</v>
      </c>
      <c r="AI54" s="81">
        <v>0</v>
      </c>
      <c r="AJ54" s="81">
        <v>0</v>
      </c>
      <c r="AK54" s="81">
        <v>26.568029465857247</v>
      </c>
      <c r="AL54" s="81">
        <v>0</v>
      </c>
      <c r="AM54" s="81">
        <v>27.305671930868598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132">
        <v>95752.197254928557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1">
        <v>9.3003106110984053</v>
      </c>
      <c r="BE54" s="81">
        <v>0</v>
      </c>
      <c r="BF54" s="81">
        <v>0</v>
      </c>
      <c r="BG54" s="81">
        <v>32.730094823026256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0.79174149508465563</v>
      </c>
      <c r="BN54" s="81">
        <v>0</v>
      </c>
      <c r="BO54" s="81">
        <v>0</v>
      </c>
      <c r="BP54" s="129">
        <v>108137.42100600454</v>
      </c>
      <c r="BQ54" s="81">
        <v>0</v>
      </c>
      <c r="BR54" s="129">
        <v>108137.42100600454</v>
      </c>
      <c r="BS54" s="81">
        <v>0</v>
      </c>
      <c r="BT54" s="81">
        <v>102.5862010504195</v>
      </c>
      <c r="BU54" s="130">
        <v>108240.00720705496</v>
      </c>
      <c r="BW54" s="79"/>
      <c r="BX54" s="86"/>
    </row>
    <row r="55" spans="1:76">
      <c r="A55" s="33" t="s">
        <v>479</v>
      </c>
      <c r="B55" s="22" t="s">
        <v>380</v>
      </c>
      <c r="C55" s="90" t="s">
        <v>150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2.417826716730457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132">
        <v>0</v>
      </c>
      <c r="AV55" s="81">
        <v>34429.998083673978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129">
        <v>34432.415910390708</v>
      </c>
      <c r="BQ55" s="81">
        <v>4416.1701843419887</v>
      </c>
      <c r="BR55" s="129">
        <v>38848.586094732695</v>
      </c>
      <c r="BS55" s="81">
        <v>0</v>
      </c>
      <c r="BT55" s="81">
        <v>467.7489251201664</v>
      </c>
      <c r="BU55" s="130">
        <v>39316.335019852864</v>
      </c>
      <c r="BX55" s="87"/>
    </row>
    <row r="56" spans="1:76">
      <c r="A56" s="33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56.865392413301478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132">
        <v>0</v>
      </c>
      <c r="AV56" s="81">
        <v>0</v>
      </c>
      <c r="AW56" s="81">
        <v>24373.234695426021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129">
        <v>24430.100087839324</v>
      </c>
      <c r="BQ56" s="81">
        <v>528.32673586656119</v>
      </c>
      <c r="BR56" s="129">
        <v>24958.426823705886</v>
      </c>
      <c r="BS56" s="81">
        <v>0</v>
      </c>
      <c r="BT56" s="81">
        <v>368.71685651238442</v>
      </c>
      <c r="BU56" s="130">
        <v>25327.143680218269</v>
      </c>
      <c r="BX56" s="87"/>
    </row>
    <row r="57" spans="1:76">
      <c r="A57" s="33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132">
        <v>0</v>
      </c>
      <c r="AV57" s="81">
        <v>0</v>
      </c>
      <c r="AW57" s="81">
        <v>0</v>
      </c>
      <c r="AX57" s="81">
        <v>722.21637645627038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0</v>
      </c>
      <c r="BE57" s="81">
        <v>0</v>
      </c>
      <c r="BF57" s="81">
        <v>0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129">
        <v>722.21637645627038</v>
      </c>
      <c r="BQ57" s="81">
        <v>27.310163900311451</v>
      </c>
      <c r="BR57" s="129">
        <v>749.52654035658179</v>
      </c>
      <c r="BS57" s="81">
        <v>0</v>
      </c>
      <c r="BT57" s="81">
        <v>0.17956264913117159</v>
      </c>
      <c r="BU57" s="130">
        <v>749.70610300571298</v>
      </c>
      <c r="BX57" s="87"/>
    </row>
    <row r="58" spans="1:76">
      <c r="A58" s="33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132">
        <v>0</v>
      </c>
      <c r="AV58" s="81">
        <v>0</v>
      </c>
      <c r="AW58" s="81">
        <v>0</v>
      </c>
      <c r="AX58" s="81">
        <v>0</v>
      </c>
      <c r="AY58" s="81">
        <v>9958.0094394528369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129">
        <v>9958.0094394528369</v>
      </c>
      <c r="BQ58" s="81">
        <v>2190.3968674044995</v>
      </c>
      <c r="BR58" s="129">
        <v>12148.406306857336</v>
      </c>
      <c r="BS58" s="81">
        <v>0</v>
      </c>
      <c r="BT58" s="81">
        <v>157.86626189073499</v>
      </c>
      <c r="BU58" s="130">
        <v>12306.272568748071</v>
      </c>
      <c r="BX58" s="87"/>
    </row>
    <row r="59" spans="1:76">
      <c r="A59" s="33" t="s">
        <v>483</v>
      </c>
      <c r="B59" s="22" t="s">
        <v>350</v>
      </c>
      <c r="C59" s="90" t="s">
        <v>154</v>
      </c>
      <c r="D59" s="81">
        <v>1080.817913786512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4.0776656326512626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2404.6045692908897</v>
      </c>
      <c r="AX59" s="81">
        <v>0</v>
      </c>
      <c r="AY59" s="81">
        <v>0</v>
      </c>
      <c r="AZ59" s="81">
        <v>2868.7058083106349</v>
      </c>
      <c r="BA59" s="81">
        <v>0</v>
      </c>
      <c r="BB59" s="81">
        <v>0</v>
      </c>
      <c r="BC59" s="81">
        <v>0</v>
      </c>
      <c r="BD59" s="81">
        <v>1.8913146144238355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129">
        <v>6360.0972716351116</v>
      </c>
      <c r="BQ59" s="81">
        <v>2207.3452251905287</v>
      </c>
      <c r="BR59" s="129">
        <v>8567.4424968256408</v>
      </c>
      <c r="BS59" s="81">
        <v>169.23379969265326</v>
      </c>
      <c r="BT59" s="81">
        <v>15.172418742216035</v>
      </c>
      <c r="BU59" s="130">
        <v>8751.8487152605103</v>
      </c>
      <c r="BX59" s="87"/>
    </row>
    <row r="60" spans="1:76">
      <c r="A60" s="33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0</v>
      </c>
      <c r="H60" s="81">
        <v>3.9031295934596382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3.547310009926139</v>
      </c>
      <c r="Z60" s="81">
        <v>0</v>
      </c>
      <c r="AA60" s="81">
        <v>0</v>
      </c>
      <c r="AB60" s="81">
        <v>0</v>
      </c>
      <c r="AC60" s="81">
        <v>0</v>
      </c>
      <c r="AD60" s="81">
        <v>4375.3132496634871</v>
      </c>
      <c r="AE60" s="81">
        <v>89.208012613388533</v>
      </c>
      <c r="AF60" s="81">
        <v>13.704963735225645</v>
      </c>
      <c r="AG60" s="81">
        <v>2.1328528186630824</v>
      </c>
      <c r="AH60" s="81">
        <v>0.19363521857160573</v>
      </c>
      <c r="AI60" s="81">
        <v>0</v>
      </c>
      <c r="AJ60" s="81">
        <v>0</v>
      </c>
      <c r="AK60" s="81">
        <v>59.246432267025654</v>
      </c>
      <c r="AL60" s="81">
        <v>0</v>
      </c>
      <c r="AM60" s="81">
        <v>8.0815297334779022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1110.1364524663893</v>
      </c>
      <c r="BB60" s="81">
        <v>0</v>
      </c>
      <c r="BC60" s="81">
        <v>1.6139288263445313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129">
        <v>5667.0814969459589</v>
      </c>
      <c r="BQ60" s="81">
        <v>5006.6605644351157</v>
      </c>
      <c r="BR60" s="129">
        <v>10673.742061381075</v>
      </c>
      <c r="BS60" s="81">
        <v>0</v>
      </c>
      <c r="BT60" s="81">
        <v>37.361843950944881</v>
      </c>
      <c r="BU60" s="130">
        <v>10711.10390533202</v>
      </c>
      <c r="BX60" s="87"/>
    </row>
    <row r="61" spans="1:76">
      <c r="A61" s="33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202.96801275369015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129">
        <v>202.96801275369015</v>
      </c>
      <c r="BQ61" s="81">
        <v>0</v>
      </c>
      <c r="BR61" s="129">
        <v>202.96801275369015</v>
      </c>
      <c r="BS61" s="81">
        <v>0</v>
      </c>
      <c r="BT61" s="81">
        <v>1.8575053476840395</v>
      </c>
      <c r="BU61" s="130">
        <v>204.8255181013742</v>
      </c>
      <c r="BX61" s="87"/>
    </row>
    <row r="62" spans="1:76">
      <c r="A62" s="33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0</v>
      </c>
      <c r="G62" s="81">
        <v>2.1627935762723394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344.26831984410609</v>
      </c>
      <c r="AE62" s="81">
        <v>0</v>
      </c>
      <c r="AF62" s="81">
        <v>0</v>
      </c>
      <c r="AG62" s="81">
        <v>0</v>
      </c>
      <c r="AH62" s="81">
        <v>7.1924985404368735</v>
      </c>
      <c r="AI62" s="81">
        <v>0</v>
      </c>
      <c r="AJ62" s="81">
        <v>0</v>
      </c>
      <c r="AK62" s="81">
        <v>0</v>
      </c>
      <c r="AL62" s="81">
        <v>0</v>
      </c>
      <c r="AM62" s="81">
        <v>24.131589042694671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16215.170986610921</v>
      </c>
      <c r="BD62" s="81">
        <v>0</v>
      </c>
      <c r="BE62" s="81">
        <v>0</v>
      </c>
      <c r="BF62" s="81">
        <v>0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129">
        <v>16592.92618761443</v>
      </c>
      <c r="BQ62" s="81">
        <v>2773.2894722146866</v>
      </c>
      <c r="BR62" s="129">
        <v>19366.215659829119</v>
      </c>
      <c r="BS62" s="81">
        <v>0</v>
      </c>
      <c r="BT62" s="81">
        <v>51.253420039884979</v>
      </c>
      <c r="BU62" s="130">
        <v>19417.469079869003</v>
      </c>
      <c r="BX62" s="87"/>
    </row>
    <row r="63" spans="1:76">
      <c r="A63" s="33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1">
        <v>45556.125145061131</v>
      </c>
      <c r="BE63" s="81">
        <v>0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0</v>
      </c>
      <c r="BL63" s="81">
        <v>0</v>
      </c>
      <c r="BM63" s="81">
        <v>0</v>
      </c>
      <c r="BN63" s="81">
        <v>0</v>
      </c>
      <c r="BO63" s="81">
        <v>0</v>
      </c>
      <c r="BP63" s="129">
        <v>45556.125145061131</v>
      </c>
      <c r="BQ63" s="81">
        <v>2626.0907984381515</v>
      </c>
      <c r="BR63" s="129">
        <v>48182.215943499279</v>
      </c>
      <c r="BS63" s="81">
        <v>0</v>
      </c>
      <c r="BT63" s="81">
        <v>338.84360612852771</v>
      </c>
      <c r="BU63" s="130">
        <v>48521.059549627804</v>
      </c>
      <c r="BX63" s="87"/>
    </row>
    <row r="64" spans="1:76">
      <c r="A64" s="33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90640.078844514093</v>
      </c>
      <c r="BF64" s="81">
        <v>0</v>
      </c>
      <c r="BG64" s="81">
        <v>0</v>
      </c>
      <c r="BH64" s="81"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129">
        <v>90640.078844514093</v>
      </c>
      <c r="BQ64" s="81">
        <v>3950.9621055222719</v>
      </c>
      <c r="BR64" s="129">
        <v>94591.04095003636</v>
      </c>
      <c r="BS64" s="81">
        <v>0</v>
      </c>
      <c r="BT64" s="81">
        <v>14.890609599008908</v>
      </c>
      <c r="BU64" s="130">
        <v>94605.93155963537</v>
      </c>
      <c r="BX64" s="87"/>
    </row>
    <row r="65" spans="1:77">
      <c r="A65" s="33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84.385873139898465</v>
      </c>
      <c r="AE65" s="81">
        <v>1.9215277715226899</v>
      </c>
      <c r="AF65" s="81">
        <v>3.8479219873355954</v>
      </c>
      <c r="AG65" s="81">
        <v>15.825365489419948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1">
        <v>44.873635071466147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53068.198641658149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v>0</v>
      </c>
      <c r="BO65" s="81">
        <v>0</v>
      </c>
      <c r="BP65" s="129">
        <v>53219.052965117793</v>
      </c>
      <c r="BQ65" s="81">
        <v>5015.8392929836127</v>
      </c>
      <c r="BR65" s="129">
        <v>58234.892258101405</v>
      </c>
      <c r="BS65" s="81">
        <v>0</v>
      </c>
      <c r="BT65" s="81">
        <v>27.909258341328549</v>
      </c>
      <c r="BU65" s="130">
        <v>58262.801516442734</v>
      </c>
      <c r="BX65" s="87"/>
    </row>
    <row r="66" spans="1:77">
      <c r="A66" s="33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4.7107323864298403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4.6379380290237577</v>
      </c>
      <c r="AD66" s="81">
        <v>9.343355813014341</v>
      </c>
      <c r="AE66" s="81">
        <v>0</v>
      </c>
      <c r="AF66" s="81">
        <v>0</v>
      </c>
      <c r="AG66" s="81">
        <v>11.788036073714782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0</v>
      </c>
      <c r="BF66" s="81">
        <v>0</v>
      </c>
      <c r="BG66" s="81">
        <v>52346.008042260248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1.6122735899905714</v>
      </c>
      <c r="BN66" s="81">
        <v>0</v>
      </c>
      <c r="BO66" s="81">
        <v>0</v>
      </c>
      <c r="BP66" s="129">
        <v>52378.10037815242</v>
      </c>
      <c r="BQ66" s="81">
        <v>11080.372870473395</v>
      </c>
      <c r="BR66" s="129">
        <v>63458.473248625814</v>
      </c>
      <c r="BS66" s="81">
        <v>0</v>
      </c>
      <c r="BT66" s="81">
        <v>53.683650895646693</v>
      </c>
      <c r="BU66" s="130">
        <v>63512.156899521462</v>
      </c>
      <c r="BX66" s="87"/>
    </row>
    <row r="67" spans="1:77">
      <c r="A67" s="33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0</v>
      </c>
      <c r="BF67" s="81">
        <v>0</v>
      </c>
      <c r="BG67" s="81">
        <v>0</v>
      </c>
      <c r="BH67" s="81">
        <v>763.17571878447689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129">
        <v>763.17571878447689</v>
      </c>
      <c r="BQ67" s="81">
        <v>0</v>
      </c>
      <c r="BR67" s="129">
        <v>763.17571878447689</v>
      </c>
      <c r="BS67" s="81">
        <v>0</v>
      </c>
      <c r="BT67" s="81">
        <v>0.84587348763209724</v>
      </c>
      <c r="BU67" s="130">
        <v>764.02159227210893</v>
      </c>
      <c r="BX67" s="87"/>
    </row>
    <row r="68" spans="1:77">
      <c r="A68" s="33" t="s">
        <v>492</v>
      </c>
      <c r="B68" s="20" t="s">
        <v>391</v>
      </c>
      <c r="C68" s="91" t="s">
        <v>160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2.2647354710336303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1">
        <v>0</v>
      </c>
      <c r="BE68" s="81">
        <v>0</v>
      </c>
      <c r="BF68" s="81">
        <v>0</v>
      </c>
      <c r="BG68" s="81">
        <v>0</v>
      </c>
      <c r="BH68" s="81">
        <v>0</v>
      </c>
      <c r="BI68" s="81">
        <v>20655.33994592875</v>
      </c>
      <c r="BJ68" s="81">
        <v>0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129">
        <v>20657.604681399785</v>
      </c>
      <c r="BQ68" s="81">
        <v>7971.0847123481772</v>
      </c>
      <c r="BR68" s="129">
        <v>28628.689393747962</v>
      </c>
      <c r="BS68" s="81">
        <v>106.53812835768994</v>
      </c>
      <c r="BT68" s="81">
        <v>5256.5837693904123</v>
      </c>
      <c r="BU68" s="130">
        <v>33991.811291496066</v>
      </c>
      <c r="BX68" s="87"/>
    </row>
    <row r="69" spans="1:77">
      <c r="A69" s="33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1">
        <v>29.036292670725913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0</v>
      </c>
      <c r="BE69" s="81">
        <v>0</v>
      </c>
      <c r="BF69" s="81">
        <v>0</v>
      </c>
      <c r="BG69" s="81">
        <v>0</v>
      </c>
      <c r="BH69" s="81">
        <v>0</v>
      </c>
      <c r="BI69" s="81">
        <v>0</v>
      </c>
      <c r="BJ69" s="81">
        <v>2438.7070829639761</v>
      </c>
      <c r="BK69" s="81">
        <v>0</v>
      </c>
      <c r="BL69" s="81">
        <v>0</v>
      </c>
      <c r="BM69" s="81">
        <v>3.5988249776575252</v>
      </c>
      <c r="BN69" s="81">
        <v>0</v>
      </c>
      <c r="BO69" s="81">
        <v>0</v>
      </c>
      <c r="BP69" s="129">
        <v>2471.3422006123592</v>
      </c>
      <c r="BQ69" s="81">
        <v>14186.55655748668</v>
      </c>
      <c r="BR69" s="129">
        <v>16657.89875809904</v>
      </c>
      <c r="BS69" s="81">
        <v>0</v>
      </c>
      <c r="BT69" s="81">
        <v>13.026108283267369</v>
      </c>
      <c r="BU69" s="130">
        <v>16670.924866382305</v>
      </c>
      <c r="BX69" s="87"/>
    </row>
    <row r="70" spans="1:77">
      <c r="A70" s="33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0</v>
      </c>
      <c r="BJ70" s="81">
        <v>0</v>
      </c>
      <c r="BK70" s="81">
        <v>10067.117657726189</v>
      </c>
      <c r="BL70" s="81">
        <v>0</v>
      </c>
      <c r="BM70" s="81">
        <v>0</v>
      </c>
      <c r="BN70" s="81">
        <v>0</v>
      </c>
      <c r="BO70" s="81">
        <v>0</v>
      </c>
      <c r="BP70" s="129">
        <v>10067.117657726189</v>
      </c>
      <c r="BQ70" s="81">
        <v>127.92496418994631</v>
      </c>
      <c r="BR70" s="129">
        <v>10195.042621916135</v>
      </c>
      <c r="BS70" s="81">
        <v>0</v>
      </c>
      <c r="BT70" s="81">
        <v>39.26457368758355</v>
      </c>
      <c r="BU70" s="130">
        <v>10234.307195603718</v>
      </c>
      <c r="BX70" s="87"/>
    </row>
    <row r="71" spans="1:77">
      <c r="A71" s="33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2.1255519367067413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0</v>
      </c>
      <c r="BE71" s="81">
        <v>0</v>
      </c>
      <c r="BF71" s="81">
        <v>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4491.6448154542795</v>
      </c>
      <c r="BM71" s="81">
        <v>0</v>
      </c>
      <c r="BN71" s="81">
        <v>0</v>
      </c>
      <c r="BO71" s="81">
        <v>0</v>
      </c>
      <c r="BP71" s="129">
        <v>4493.7703673909864</v>
      </c>
      <c r="BQ71" s="81">
        <v>0</v>
      </c>
      <c r="BR71" s="129">
        <v>4493.7703673909864</v>
      </c>
      <c r="BS71" s="81">
        <v>0</v>
      </c>
      <c r="BT71" s="81">
        <v>26.634257500155059</v>
      </c>
      <c r="BU71" s="130">
        <v>4520.4046248911418</v>
      </c>
      <c r="BX71" s="87"/>
    </row>
    <row r="72" spans="1:77">
      <c r="A72" s="33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12.317331504678961</v>
      </c>
      <c r="H72" s="81">
        <v>0</v>
      </c>
      <c r="I72" s="81">
        <v>0</v>
      </c>
      <c r="J72" s="81">
        <v>0</v>
      </c>
      <c r="K72" s="81">
        <v>0</v>
      </c>
      <c r="L72" s="81">
        <v>8.9127721866062384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1.5834035145075362</v>
      </c>
      <c r="AE72" s="81">
        <v>0</v>
      </c>
      <c r="AF72" s="81">
        <v>0</v>
      </c>
      <c r="AG72" s="81">
        <v>0.58351633718140938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745.18419119820112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1">
        <v>0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5000.7796371288132</v>
      </c>
      <c r="BN72" s="81">
        <v>0</v>
      </c>
      <c r="BO72" s="81">
        <v>0</v>
      </c>
      <c r="BP72" s="129">
        <v>5769.3608518699884</v>
      </c>
      <c r="BQ72" s="81">
        <v>5507.4226690691266</v>
      </c>
      <c r="BR72" s="129">
        <v>11276.783520939116</v>
      </c>
      <c r="BS72" s="81">
        <v>0</v>
      </c>
      <c r="BT72" s="81">
        <v>24.365022482405514</v>
      </c>
      <c r="BU72" s="130">
        <v>11301.148543421521</v>
      </c>
      <c r="BX72" s="87"/>
    </row>
    <row r="73" spans="1:77">
      <c r="A73" s="33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144.56307460579526</v>
      </c>
      <c r="BO73" s="81">
        <v>0</v>
      </c>
      <c r="BP73" s="129">
        <v>144.56307460579526</v>
      </c>
      <c r="BQ73" s="81">
        <v>388.59996981729631</v>
      </c>
      <c r="BR73" s="129">
        <v>533.16304442309161</v>
      </c>
      <c r="BS73" s="81">
        <v>0</v>
      </c>
      <c r="BT73" s="81">
        <v>6.7955643819299569E-2</v>
      </c>
      <c r="BU73" s="130">
        <v>533.23100006691095</v>
      </c>
      <c r="BX73" s="87"/>
    </row>
    <row r="74" spans="1:77">
      <c r="A74" s="33" t="s">
        <v>498</v>
      </c>
      <c r="B74" s="109" t="s">
        <v>395</v>
      </c>
      <c r="C74" s="11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129">
        <v>0</v>
      </c>
      <c r="BS74" s="81">
        <v>0</v>
      </c>
      <c r="BT74" s="81">
        <v>0</v>
      </c>
      <c r="BU74" s="130">
        <v>0</v>
      </c>
      <c r="BX74" s="87"/>
    </row>
    <row r="75" spans="1:77" s="24" customFormat="1">
      <c r="A75" s="127" t="s">
        <v>1</v>
      </c>
      <c r="B75" s="111" t="s">
        <v>117</v>
      </c>
      <c r="C75" s="111" t="s">
        <v>354</v>
      </c>
      <c r="D75" s="94">
        <v>369296.69746392401</v>
      </c>
      <c r="E75" s="94">
        <v>7536.6672951821238</v>
      </c>
      <c r="F75" s="94">
        <v>5993.4209128420162</v>
      </c>
      <c r="G75" s="94">
        <v>117165.38927342111</v>
      </c>
      <c r="H75" s="94">
        <v>72739.590284474194</v>
      </c>
      <c r="I75" s="94">
        <v>43968.49229877106</v>
      </c>
      <c r="J75" s="94">
        <v>5497.8070192287296</v>
      </c>
      <c r="K75" s="94">
        <v>3473.521617219752</v>
      </c>
      <c r="L75" s="94">
        <v>6217.4518368824592</v>
      </c>
      <c r="M75" s="94">
        <v>2599.4557597659082</v>
      </c>
      <c r="N75" s="94">
        <v>2836.1232880314105</v>
      </c>
      <c r="O75" s="94">
        <v>2773.5031824186226</v>
      </c>
      <c r="P75" s="94">
        <v>4470.9695232875847</v>
      </c>
      <c r="Q75" s="94">
        <v>41203.287106876553</v>
      </c>
      <c r="R75" s="94">
        <v>32011.453948511335</v>
      </c>
      <c r="S75" s="94">
        <v>19039.20603210941</v>
      </c>
      <c r="T75" s="94">
        <v>77.589315952550209</v>
      </c>
      <c r="U75" s="94">
        <v>1386.3765814132114</v>
      </c>
      <c r="V75" s="94">
        <v>301.39560100524767</v>
      </c>
      <c r="W75" s="94">
        <v>0</v>
      </c>
      <c r="X75" s="94">
        <v>0</v>
      </c>
      <c r="Y75" s="94">
        <v>11444.973991954788</v>
      </c>
      <c r="Z75" s="94">
        <v>482.56317729331181</v>
      </c>
      <c r="AA75" s="94">
        <v>37372.648906740411</v>
      </c>
      <c r="AB75" s="94">
        <v>10218.24239995379</v>
      </c>
      <c r="AC75" s="94">
        <v>9894.5620935148418</v>
      </c>
      <c r="AD75" s="94">
        <v>340487.11538311531</v>
      </c>
      <c r="AE75" s="94">
        <v>27602.05001515356</v>
      </c>
      <c r="AF75" s="94">
        <v>153345.32717970479</v>
      </c>
      <c r="AG75" s="94">
        <v>103068.04600920972</v>
      </c>
      <c r="AH75" s="94">
        <v>34952.629046426875</v>
      </c>
      <c r="AI75" s="94">
        <v>3436.0940621908594</v>
      </c>
      <c r="AJ75" s="94">
        <v>1988.8850729239534</v>
      </c>
      <c r="AK75" s="94">
        <v>19425.364821461513</v>
      </c>
      <c r="AL75" s="94">
        <v>6287.0032895418335</v>
      </c>
      <c r="AM75" s="94">
        <v>44455.086395877821</v>
      </c>
      <c r="AN75" s="94">
        <v>1686.0213007029267</v>
      </c>
      <c r="AO75" s="94">
        <v>16382.698391825972</v>
      </c>
      <c r="AP75" s="94">
        <v>69799.106842210938</v>
      </c>
      <c r="AQ75" s="94">
        <v>5352.827809367378</v>
      </c>
      <c r="AR75" s="94">
        <v>49400.821119388231</v>
      </c>
      <c r="AS75" s="94">
        <v>5731.191007473908</v>
      </c>
      <c r="AT75" s="94">
        <v>0</v>
      </c>
      <c r="AU75" s="94">
        <v>96463.33080931993</v>
      </c>
      <c r="AV75" s="94">
        <v>34566.203978763697</v>
      </c>
      <c r="AW75" s="94">
        <v>28593.013355283452</v>
      </c>
      <c r="AX75" s="94">
        <v>722.21637645627038</v>
      </c>
      <c r="AY75" s="94">
        <v>9958.0094394528369</v>
      </c>
      <c r="AZ75" s="94">
        <v>2869.004138277448</v>
      </c>
      <c r="BA75" s="94">
        <v>1110.1364524663893</v>
      </c>
      <c r="BB75" s="94">
        <v>202.96801275369015</v>
      </c>
      <c r="BC75" s="94">
        <v>16484.269058617385</v>
      </c>
      <c r="BD75" s="94">
        <v>45578.826572046513</v>
      </c>
      <c r="BE75" s="94">
        <v>90640.078844514093</v>
      </c>
      <c r="BF75" s="94">
        <v>53576.918246038025</v>
      </c>
      <c r="BG75" s="94">
        <v>52800.092503461703</v>
      </c>
      <c r="BH75" s="94">
        <v>763.17571878447689</v>
      </c>
      <c r="BI75" s="94">
        <v>20656.587156391808</v>
      </c>
      <c r="BJ75" s="94">
        <v>2487.5121173927068</v>
      </c>
      <c r="BK75" s="94">
        <v>10067.117657726189</v>
      </c>
      <c r="BL75" s="94">
        <v>4557.8574971142834</v>
      </c>
      <c r="BM75" s="94">
        <v>5025.3884023260352</v>
      </c>
      <c r="BN75" s="94">
        <v>144.56307460579526</v>
      </c>
      <c r="BO75" s="94">
        <v>0</v>
      </c>
      <c r="BP75" s="129">
        <v>2168668.9260691428</v>
      </c>
      <c r="BQ75" s="94">
        <v>658512.01693401614</v>
      </c>
      <c r="BR75" s="94">
        <v>2827180.9430031586</v>
      </c>
      <c r="BS75" s="94">
        <v>9.7372776508564129E-11</v>
      </c>
      <c r="BT75" s="94">
        <v>200220.51634036758</v>
      </c>
      <c r="BU75" s="85">
        <v>3027401.459343526</v>
      </c>
      <c r="BW75" s="77"/>
      <c r="BX75" s="87"/>
    </row>
    <row r="76" spans="1:77" s="24" customFormat="1" ht="15" customHeight="1">
      <c r="A76" s="33" t="s">
        <v>499</v>
      </c>
      <c r="B76" s="109" t="s">
        <v>353</v>
      </c>
      <c r="C76" s="90" t="s">
        <v>500</v>
      </c>
      <c r="D76" s="81">
        <v>279614.30844098597</v>
      </c>
      <c r="E76" s="81">
        <v>7035.2640286574824</v>
      </c>
      <c r="F76" s="81">
        <v>5993.4209128420162</v>
      </c>
      <c r="G76" s="81">
        <v>116582.25821307005</v>
      </c>
      <c r="H76" s="81">
        <v>69486.036473773027</v>
      </c>
      <c r="I76" s="81">
        <v>43287.00557178531</v>
      </c>
      <c r="J76" s="81">
        <v>5310.451837769273</v>
      </c>
      <c r="K76" s="81">
        <v>3353.4743206858243</v>
      </c>
      <c r="L76" s="81">
        <v>6029.5794468667245</v>
      </c>
      <c r="M76" s="81">
        <v>2599.4557597659082</v>
      </c>
      <c r="N76" s="81">
        <v>2782.5369468144959</v>
      </c>
      <c r="O76" s="81">
        <v>2752.517713490945</v>
      </c>
      <c r="P76" s="81">
        <v>4426.0258955387053</v>
      </c>
      <c r="Q76" s="81">
        <v>40152.036749116276</v>
      </c>
      <c r="R76" s="81">
        <v>31842.924944431688</v>
      </c>
      <c r="S76" s="81">
        <v>18519.792697859953</v>
      </c>
      <c r="T76" s="81">
        <v>77.589315952550209</v>
      </c>
      <c r="U76" s="81">
        <v>1369.0754542941077</v>
      </c>
      <c r="V76" s="81">
        <v>300.30317500683537</v>
      </c>
      <c r="W76" s="81">
        <v>0</v>
      </c>
      <c r="X76" s="81">
        <v>0</v>
      </c>
      <c r="Y76" s="81">
        <v>10857.735610299991</v>
      </c>
      <c r="Z76" s="81">
        <v>453.67533049793485</v>
      </c>
      <c r="AA76" s="81">
        <v>37372.648906740411</v>
      </c>
      <c r="AB76" s="81">
        <v>0.23923729174020547</v>
      </c>
      <c r="AC76" s="81">
        <v>8852.8869777019663</v>
      </c>
      <c r="AD76" s="81">
        <v>323646.82591740106</v>
      </c>
      <c r="AE76" s="81">
        <v>25329.694093462134</v>
      </c>
      <c r="AF76" s="81">
        <v>141618.91367320644</v>
      </c>
      <c r="AG76" s="81">
        <v>88658.709975698323</v>
      </c>
      <c r="AH76" s="81">
        <v>32352.900528710637</v>
      </c>
      <c r="AI76" s="81">
        <v>3434.763509464191</v>
      </c>
      <c r="AJ76" s="81">
        <v>1988.8850729239534</v>
      </c>
      <c r="AK76" s="81">
        <v>15876.436571456468</v>
      </c>
      <c r="AL76" s="81">
        <v>6222.2950236074739</v>
      </c>
      <c r="AM76" s="81">
        <v>38078.455844212891</v>
      </c>
      <c r="AN76" s="81">
        <v>1569.7291435715681</v>
      </c>
      <c r="AO76" s="81">
        <v>14517.140305852103</v>
      </c>
      <c r="AP76" s="81">
        <v>68704.054047097219</v>
      </c>
      <c r="AQ76" s="81">
        <v>5304.4310295892801</v>
      </c>
      <c r="AR76" s="81">
        <v>49298.64739338823</v>
      </c>
      <c r="AS76" s="81">
        <v>5731.191007473908</v>
      </c>
      <c r="AT76" s="81">
        <v>0</v>
      </c>
      <c r="AU76" s="81">
        <v>8118.6715084167945</v>
      </c>
      <c r="AV76" s="81">
        <v>31496.514937541415</v>
      </c>
      <c r="AW76" s="81">
        <v>26576.551707609622</v>
      </c>
      <c r="AX76" s="81">
        <v>425.34742954532373</v>
      </c>
      <c r="AY76" s="81">
        <v>9424.1438393872504</v>
      </c>
      <c r="AZ76" s="81">
        <v>2529.3219160406188</v>
      </c>
      <c r="BA76" s="81">
        <v>1072.4497829514637</v>
      </c>
      <c r="BB76" s="81">
        <v>192.8436097893412</v>
      </c>
      <c r="BC76" s="81">
        <v>16147.173136611273</v>
      </c>
      <c r="BD76" s="81">
        <v>44912.899015227122</v>
      </c>
      <c r="BE76" s="81">
        <v>1098.8268079999998</v>
      </c>
      <c r="BF76" s="81">
        <v>13352.966940330201</v>
      </c>
      <c r="BG76" s="81">
        <v>21489.854661566576</v>
      </c>
      <c r="BH76" s="81">
        <v>56.127380963262077</v>
      </c>
      <c r="BI76" s="81">
        <v>19041.125985796829</v>
      </c>
      <c r="BJ76" s="81">
        <v>673.20864631872928</v>
      </c>
      <c r="BK76" s="81">
        <v>1269.8072281541408</v>
      </c>
      <c r="BL76" s="81">
        <v>3883.7058289376237</v>
      </c>
      <c r="BM76" s="81">
        <v>4320.4366784394369</v>
      </c>
      <c r="BN76" s="81">
        <v>122.76071212930725</v>
      </c>
      <c r="BO76" s="81">
        <v>0</v>
      </c>
      <c r="BP76" s="129">
        <v>1727589.054852111</v>
      </c>
      <c r="BQ76" s="151"/>
      <c r="BR76" s="152"/>
      <c r="BS76" s="152"/>
      <c r="BT76" s="152"/>
      <c r="BU76" s="153"/>
      <c r="BW76" s="79"/>
    </row>
    <row r="77" spans="1:77" s="24" customFormat="1" ht="15" customHeight="1">
      <c r="A77" s="33" t="s">
        <v>501</v>
      </c>
      <c r="B77" s="109" t="s">
        <v>396</v>
      </c>
      <c r="C77" s="90" t="s">
        <v>502</v>
      </c>
      <c r="D77" s="81">
        <v>89682.389022938034</v>
      </c>
      <c r="E77" s="81">
        <v>0</v>
      </c>
      <c r="F77" s="81">
        <v>0</v>
      </c>
      <c r="G77" s="81">
        <v>437.36288753484035</v>
      </c>
      <c r="H77" s="81">
        <v>3253.5538107011698</v>
      </c>
      <c r="I77" s="81">
        <v>677.48672698574751</v>
      </c>
      <c r="J77" s="81">
        <v>187.35518145945673</v>
      </c>
      <c r="K77" s="81">
        <v>120.04729653392778</v>
      </c>
      <c r="L77" s="81">
        <v>48.293388015734365</v>
      </c>
      <c r="M77" s="81">
        <v>0</v>
      </c>
      <c r="N77" s="81">
        <v>53.586341216914448</v>
      </c>
      <c r="O77" s="81">
        <v>20.985468927677811</v>
      </c>
      <c r="P77" s="81">
        <v>44.943627748880303</v>
      </c>
      <c r="Q77" s="81">
        <v>1051.2503577602768</v>
      </c>
      <c r="R77" s="81">
        <v>120.0908990796451</v>
      </c>
      <c r="S77" s="81">
        <v>519.41333424945549</v>
      </c>
      <c r="T77" s="81">
        <v>0</v>
      </c>
      <c r="U77" s="81">
        <v>17.301127119103754</v>
      </c>
      <c r="V77" s="81">
        <v>1.0924259984122895</v>
      </c>
      <c r="W77" s="81">
        <v>0</v>
      </c>
      <c r="X77" s="81">
        <v>0</v>
      </c>
      <c r="Y77" s="81">
        <v>587.23838165479447</v>
      </c>
      <c r="Z77" s="81">
        <v>14.424287795376898</v>
      </c>
      <c r="AA77" s="81">
        <v>0</v>
      </c>
      <c r="AB77" s="81">
        <v>0</v>
      </c>
      <c r="AC77" s="81">
        <v>75.807000286131299</v>
      </c>
      <c r="AD77" s="81">
        <v>13086.215066630415</v>
      </c>
      <c r="AE77" s="81">
        <v>2272.3559216914241</v>
      </c>
      <c r="AF77" s="81">
        <v>10154.981112558982</v>
      </c>
      <c r="AG77" s="81">
        <v>14409.336033511398</v>
      </c>
      <c r="AH77" s="81">
        <v>1213.1735673978878</v>
      </c>
      <c r="AI77" s="81">
        <v>1.3305527266682429</v>
      </c>
      <c r="AJ77" s="81">
        <v>0</v>
      </c>
      <c r="AK77" s="81">
        <v>68.164286332762998</v>
      </c>
      <c r="AL77" s="81">
        <v>62.868683934359666</v>
      </c>
      <c r="AM77" s="81">
        <v>5470.362968227003</v>
      </c>
      <c r="AN77" s="81">
        <v>116.29215713135869</v>
      </c>
      <c r="AO77" s="81">
        <v>375.20384397387068</v>
      </c>
      <c r="AP77" s="81">
        <v>1095.0527951137165</v>
      </c>
      <c r="AQ77" s="81">
        <v>48.396779778097816</v>
      </c>
      <c r="AR77" s="81">
        <v>0</v>
      </c>
      <c r="AS77" s="81">
        <v>0</v>
      </c>
      <c r="AT77" s="81">
        <v>0</v>
      </c>
      <c r="AU77" s="81">
        <v>87801.035310705498</v>
      </c>
      <c r="AV77" s="81">
        <v>1914.4521786387561</v>
      </c>
      <c r="AW77" s="81">
        <v>433.91421658438992</v>
      </c>
      <c r="AX77" s="81">
        <v>112.72211283533187</v>
      </c>
      <c r="AY77" s="81">
        <v>533.86560006558659</v>
      </c>
      <c r="AZ77" s="81">
        <v>180.33480466904376</v>
      </c>
      <c r="BA77" s="81">
        <v>37.686669514925661</v>
      </c>
      <c r="BB77" s="81">
        <v>10.12440296434891</v>
      </c>
      <c r="BC77" s="81">
        <v>270.0198100061109</v>
      </c>
      <c r="BD77" s="81">
        <v>140.35483162015927</v>
      </c>
      <c r="BE77" s="81">
        <v>1500.8229558156249</v>
      </c>
      <c r="BF77" s="81">
        <v>163.99825644696998</v>
      </c>
      <c r="BG77" s="81">
        <v>805.9214856788326</v>
      </c>
      <c r="BH77" s="81">
        <v>3.8337315062095652</v>
      </c>
      <c r="BI77" s="81">
        <v>92.953788258140349</v>
      </c>
      <c r="BJ77" s="81">
        <v>179.67905503152633</v>
      </c>
      <c r="BK77" s="81">
        <v>443.2815724919501</v>
      </c>
      <c r="BL77" s="81">
        <v>674.15166817665931</v>
      </c>
      <c r="BM77" s="81">
        <v>704.95172388659796</v>
      </c>
      <c r="BN77" s="81">
        <v>21.802362476488014</v>
      </c>
      <c r="BO77" s="81">
        <v>0</v>
      </c>
      <c r="BP77" s="129">
        <v>241312.26187238671</v>
      </c>
      <c r="BQ77" s="151"/>
      <c r="BR77" s="152"/>
      <c r="BS77" s="152"/>
      <c r="BT77" s="152"/>
      <c r="BU77" s="153"/>
      <c r="BW77" s="79"/>
    </row>
    <row r="78" spans="1:77" s="24" customFormat="1" ht="15" customHeight="1" thickBot="1">
      <c r="A78" s="112" t="s">
        <v>503</v>
      </c>
      <c r="B78" s="113" t="s">
        <v>397</v>
      </c>
      <c r="C78" s="113" t="s">
        <v>167</v>
      </c>
      <c r="D78" s="114">
        <v>0</v>
      </c>
      <c r="E78" s="114">
        <v>501.40326652464125</v>
      </c>
      <c r="F78" s="114">
        <v>0</v>
      </c>
      <c r="G78" s="114">
        <v>145.76817281625117</v>
      </c>
      <c r="H78" s="114">
        <v>0</v>
      </c>
      <c r="I78" s="114">
        <v>4</v>
      </c>
      <c r="J78" s="114">
        <v>0</v>
      </c>
      <c r="K78" s="114">
        <v>0</v>
      </c>
      <c r="L78" s="114">
        <v>139.579002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48.438105000000007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14.463559</v>
      </c>
      <c r="AA78" s="114">
        <v>0</v>
      </c>
      <c r="AB78" s="114">
        <v>10218.003162662049</v>
      </c>
      <c r="AC78" s="114">
        <v>965.86811552674442</v>
      </c>
      <c r="AD78" s="114">
        <v>3754.0743990838778</v>
      </c>
      <c r="AE78" s="114">
        <v>0</v>
      </c>
      <c r="AF78" s="114">
        <v>1571.432393939376</v>
      </c>
      <c r="AG78" s="114">
        <v>0</v>
      </c>
      <c r="AH78" s="114">
        <v>1386.5549503183397</v>
      </c>
      <c r="AI78" s="114">
        <v>0</v>
      </c>
      <c r="AJ78" s="114">
        <v>0</v>
      </c>
      <c r="AK78" s="114">
        <v>3480.763963672282</v>
      </c>
      <c r="AL78" s="114">
        <v>1.8395820000000001</v>
      </c>
      <c r="AM78" s="114">
        <v>906.26758343792721</v>
      </c>
      <c r="AN78" s="114">
        <v>0</v>
      </c>
      <c r="AO78" s="114">
        <v>1490.3542419999999</v>
      </c>
      <c r="AP78" s="114">
        <v>0</v>
      </c>
      <c r="AQ78" s="114">
        <v>0</v>
      </c>
      <c r="AR78" s="114">
        <v>102.173726</v>
      </c>
      <c r="AS78" s="114">
        <v>0</v>
      </c>
      <c r="AT78" s="114">
        <v>0</v>
      </c>
      <c r="AU78" s="114">
        <v>543.62399019764064</v>
      </c>
      <c r="AV78" s="114">
        <v>1155.2368625835206</v>
      </c>
      <c r="AW78" s="114">
        <v>1582.5474310894404</v>
      </c>
      <c r="AX78" s="114">
        <v>184.14683407561483</v>
      </c>
      <c r="AY78" s="114">
        <v>0</v>
      </c>
      <c r="AZ78" s="114">
        <v>159.34741756778524</v>
      </c>
      <c r="BA78" s="114">
        <v>0</v>
      </c>
      <c r="BB78" s="114">
        <v>0</v>
      </c>
      <c r="BC78" s="114">
        <v>67.076112000000009</v>
      </c>
      <c r="BD78" s="114">
        <v>525.57272519923185</v>
      </c>
      <c r="BE78" s="114">
        <v>88040.429080698465</v>
      </c>
      <c r="BF78" s="114">
        <v>40059.953049260854</v>
      </c>
      <c r="BG78" s="114">
        <v>30504.316356216299</v>
      </c>
      <c r="BH78" s="114">
        <v>703.2146063150052</v>
      </c>
      <c r="BI78" s="114">
        <v>1522.5073823368393</v>
      </c>
      <c r="BJ78" s="114">
        <v>1634.6244160424517</v>
      </c>
      <c r="BK78" s="114">
        <v>8354.0288570800985</v>
      </c>
      <c r="BL78" s="114">
        <v>0</v>
      </c>
      <c r="BM78" s="114">
        <v>0</v>
      </c>
      <c r="BN78" s="114">
        <v>0</v>
      </c>
      <c r="BO78" s="114">
        <v>0</v>
      </c>
      <c r="BP78" s="82">
        <v>199767.6093446447</v>
      </c>
      <c r="BQ78" s="154"/>
      <c r="BR78" s="155"/>
      <c r="BS78" s="155"/>
      <c r="BT78" s="155"/>
      <c r="BU78" s="156"/>
      <c r="BW78" s="79"/>
    </row>
    <row r="79" spans="1:77" s="24" customFormat="1">
      <c r="A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1:77" s="24" customFormat="1">
      <c r="A80" s="25"/>
      <c r="C80" s="25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P80" s="38"/>
      <c r="BQ80" s="38"/>
      <c r="BR80" s="38"/>
      <c r="BS80" s="38"/>
      <c r="BT80" s="38"/>
      <c r="BU80" s="38"/>
      <c r="BW80" s="79"/>
    </row>
    <row r="81" spans="1:75" s="24" customFormat="1">
      <c r="A81" s="25"/>
      <c r="C81" s="25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0"/>
      <c r="BQ81" s="79"/>
      <c r="BR81" s="79"/>
      <c r="BS81" s="79"/>
      <c r="BT81" s="79"/>
      <c r="BU81" s="79"/>
      <c r="BW81" s="79"/>
    </row>
    <row r="82" spans="1:75" s="24" customFormat="1">
      <c r="A82" s="25"/>
      <c r="C82" s="25"/>
      <c r="BJ82" s="38"/>
      <c r="BW82" s="79"/>
    </row>
    <row r="83" spans="1:75" s="24" customFormat="1">
      <c r="A83" s="25"/>
      <c r="C83" s="25"/>
      <c r="BJ83" s="38"/>
      <c r="BP83" s="38"/>
      <c r="BQ83" s="38"/>
      <c r="BT83" s="38"/>
      <c r="BW83" s="79"/>
    </row>
    <row r="84" spans="1:75" s="24" customFormat="1">
      <c r="A84" s="25"/>
      <c r="C84" s="25"/>
      <c r="AP84" s="24" t="s">
        <v>18</v>
      </c>
      <c r="BJ84" s="38"/>
      <c r="BW84" s="79"/>
    </row>
    <row r="85" spans="1:75" s="24" customFormat="1">
      <c r="A85" s="25"/>
      <c r="C85" s="25"/>
      <c r="BJ85" s="38"/>
      <c r="BP85" s="98"/>
      <c r="BQ85" s="98"/>
      <c r="BR85" s="98"/>
      <c r="BS85" s="98"/>
      <c r="BT85" s="98"/>
      <c r="BW85" s="79"/>
    </row>
    <row r="86" spans="1:75" s="24" customFormat="1">
      <c r="A86" s="25"/>
      <c r="C86" s="25"/>
      <c r="BJ86" s="38"/>
      <c r="BW86" s="79"/>
    </row>
    <row r="87" spans="1:75" s="24" customFormat="1">
      <c r="A87" s="25"/>
      <c r="C87" s="25"/>
      <c r="BJ87" s="38"/>
      <c r="BK87" s="24" t="s">
        <v>18</v>
      </c>
      <c r="BW87" s="79"/>
    </row>
    <row r="88" spans="1:75" s="24" customFormat="1">
      <c r="A88" s="25"/>
      <c r="C88" s="25"/>
      <c r="AP88" s="24" t="s">
        <v>18</v>
      </c>
      <c r="BJ88" s="38"/>
      <c r="BW88" s="79"/>
    </row>
    <row r="89" spans="1:75" s="24" customFormat="1">
      <c r="A89" s="25"/>
      <c r="C89" s="25"/>
      <c r="BJ89" s="38"/>
      <c r="BW89" s="79"/>
    </row>
    <row r="90" spans="1:75" s="24" customFormat="1">
      <c r="A90" s="25"/>
      <c r="C90" s="25"/>
      <c r="BJ90" s="38"/>
      <c r="BW90" s="79"/>
    </row>
    <row r="91" spans="1:75" s="24" customFormat="1">
      <c r="A91" s="25"/>
      <c r="C91" s="25"/>
      <c r="BJ91" s="38"/>
      <c r="BW91" s="79"/>
    </row>
    <row r="92" spans="1:75" s="24" customFormat="1">
      <c r="A92" s="25"/>
      <c r="C92" s="25"/>
      <c r="BJ92" s="38"/>
      <c r="BW92" s="79"/>
    </row>
    <row r="93" spans="1:75" s="24" customFormat="1">
      <c r="A93" s="25"/>
      <c r="C93" s="25"/>
      <c r="BJ93" s="38"/>
      <c r="BW93" s="79"/>
    </row>
    <row r="94" spans="1:75" s="24" customFormat="1">
      <c r="A94" s="25"/>
      <c r="C94" s="25"/>
      <c r="BJ94" s="38"/>
      <c r="BW94" s="79"/>
    </row>
    <row r="95" spans="1:75" s="24" customFormat="1">
      <c r="A95" s="25"/>
      <c r="C95" s="25"/>
      <c r="BJ95" s="38"/>
      <c r="BW95" s="79"/>
    </row>
    <row r="96" spans="1:75" s="24" customFormat="1">
      <c r="A96" s="25"/>
      <c r="C96" s="25"/>
      <c r="BJ96" s="38"/>
      <c r="BW96" s="79"/>
    </row>
    <row r="97" spans="1:75" s="24" customFormat="1">
      <c r="A97" s="25"/>
      <c r="C97" s="25"/>
      <c r="BJ97" s="38"/>
      <c r="BW97" s="79"/>
    </row>
    <row r="98" spans="1:75" s="24" customFormat="1">
      <c r="A98" s="25"/>
      <c r="C98" s="25"/>
      <c r="BJ98" s="38"/>
      <c r="BW98" s="79"/>
    </row>
    <row r="99" spans="1:75" s="24" customFormat="1">
      <c r="A99" s="25"/>
      <c r="C99" s="25"/>
      <c r="BJ99" s="38"/>
      <c r="BW99" s="79"/>
    </row>
    <row r="100" spans="1:75" s="24" customFormat="1">
      <c r="A100" s="25"/>
      <c r="C100" s="25"/>
      <c r="BJ100" s="38"/>
      <c r="BW100" s="79"/>
    </row>
    <row r="101" spans="1:75" s="24" customFormat="1">
      <c r="A101" s="25"/>
      <c r="C101" s="25"/>
      <c r="BJ101" s="38"/>
      <c r="BW101" s="79"/>
    </row>
    <row r="102" spans="1:75" s="24" customFormat="1">
      <c r="A102" s="25"/>
      <c r="C102" s="25"/>
      <c r="BJ102" s="38"/>
      <c r="BW102" s="79"/>
    </row>
    <row r="103" spans="1:75" s="24" customFormat="1">
      <c r="A103" s="25"/>
      <c r="C103" s="25"/>
      <c r="BJ103" s="38"/>
      <c r="BW103" s="79"/>
    </row>
    <row r="104" spans="1:75" s="24" customFormat="1">
      <c r="A104" s="25"/>
      <c r="C104" s="25"/>
      <c r="BJ104" s="38"/>
      <c r="BW104" s="79"/>
    </row>
    <row r="105" spans="1:75" s="24" customFormat="1">
      <c r="A105" s="25"/>
      <c r="C105" s="25"/>
      <c r="BJ105" s="38"/>
      <c r="BW105" s="79"/>
    </row>
    <row r="106" spans="1:75" s="24" customFormat="1">
      <c r="A106" s="25"/>
      <c r="C106" s="25"/>
      <c r="BJ106" s="38"/>
      <c r="BW106" s="79"/>
    </row>
    <row r="107" spans="1:75" s="24" customFormat="1">
      <c r="A107" s="25"/>
      <c r="C107" s="25"/>
      <c r="BJ107" s="38"/>
      <c r="BW107" s="79"/>
    </row>
    <row r="108" spans="1:75" s="24" customFormat="1">
      <c r="A108" s="25"/>
      <c r="C108" s="25"/>
      <c r="BJ108" s="38"/>
      <c r="BW108" s="79"/>
    </row>
    <row r="109" spans="1:75" s="24" customFormat="1">
      <c r="A109" s="25"/>
      <c r="C109" s="25"/>
      <c r="BJ109" s="38"/>
      <c r="BW109" s="79"/>
    </row>
    <row r="110" spans="1:75" s="24" customFormat="1">
      <c r="A110" s="25"/>
      <c r="C110" s="25"/>
      <c r="BJ110" s="38"/>
      <c r="BW110" s="79"/>
    </row>
    <row r="111" spans="1:75" s="24" customFormat="1">
      <c r="A111" s="25"/>
      <c r="C111" s="25"/>
      <c r="BJ111" s="38"/>
      <c r="BW111" s="79"/>
    </row>
    <row r="112" spans="1:75" s="24" customFormat="1">
      <c r="A112" s="25"/>
      <c r="C112" s="25"/>
      <c r="BJ112" s="38"/>
      <c r="BW112" s="79"/>
    </row>
    <row r="113" spans="1:75" s="24" customFormat="1">
      <c r="A113" s="25"/>
      <c r="C113" s="25"/>
      <c r="BJ113" s="38"/>
      <c r="BW113" s="79"/>
    </row>
    <row r="114" spans="1:75" s="24" customFormat="1">
      <c r="A114" s="25"/>
      <c r="C114" s="25"/>
      <c r="BJ114" s="38"/>
      <c r="BW114" s="79"/>
    </row>
    <row r="115" spans="1:75" s="24" customFormat="1">
      <c r="A115" s="25"/>
      <c r="C115" s="25"/>
      <c r="BJ115" s="38"/>
      <c r="BW115" s="79"/>
    </row>
    <row r="116" spans="1:75" s="24" customFormat="1">
      <c r="A116" s="25"/>
      <c r="C116" s="25"/>
      <c r="BJ116" s="38"/>
      <c r="BW116" s="79"/>
    </row>
    <row r="117" spans="1:75" s="24" customFormat="1">
      <c r="A117" s="25"/>
      <c r="C117" s="25"/>
      <c r="BJ117" s="38"/>
      <c r="BW117" s="79"/>
    </row>
    <row r="118" spans="1:75" s="24" customFormat="1">
      <c r="A118" s="25"/>
      <c r="C118" s="25"/>
      <c r="BW118" s="79"/>
    </row>
    <row r="119" spans="1:75" s="24" customFormat="1">
      <c r="A119" s="25"/>
      <c r="C119" s="25"/>
      <c r="BW119" s="79"/>
    </row>
    <row r="120" spans="1:75" s="24" customFormat="1">
      <c r="A120" s="25"/>
      <c r="C120" s="25"/>
      <c r="BW120" s="79"/>
    </row>
    <row r="121" spans="1:75" s="24" customFormat="1">
      <c r="A121" s="25"/>
      <c r="C121" s="25"/>
      <c r="BW121" s="79"/>
    </row>
    <row r="122" spans="1:75" s="24" customFormat="1">
      <c r="A122" s="25"/>
      <c r="C122" s="25"/>
      <c r="BW122" s="79"/>
    </row>
    <row r="123" spans="1:75" s="24" customFormat="1">
      <c r="A123" s="25"/>
      <c r="C123" s="25"/>
      <c r="BW123" s="79"/>
    </row>
    <row r="124" spans="1:75" s="24" customFormat="1">
      <c r="A124" s="25"/>
      <c r="C124" s="25"/>
      <c r="BW124" s="79"/>
    </row>
    <row r="125" spans="1:75" s="24" customFormat="1">
      <c r="A125" s="25"/>
      <c r="C125" s="25"/>
      <c r="BW125" s="79"/>
    </row>
    <row r="126" spans="1:75" s="24" customFormat="1">
      <c r="A126" s="25"/>
      <c r="C126" s="25"/>
      <c r="BW126" s="79"/>
    </row>
    <row r="127" spans="1:75" s="24" customFormat="1">
      <c r="A127" s="25"/>
      <c r="C127" s="25"/>
      <c r="BW127" s="79"/>
    </row>
    <row r="128" spans="1:75" s="24" customFormat="1">
      <c r="A128" s="25"/>
      <c r="C128" s="25"/>
      <c r="BW128" s="79"/>
    </row>
    <row r="129" spans="1:75" s="24" customFormat="1">
      <c r="A129" s="25"/>
      <c r="C129" s="25"/>
      <c r="BW129" s="79"/>
    </row>
    <row r="130" spans="1:75" s="24" customFormat="1">
      <c r="A130" s="25"/>
      <c r="C130" s="25"/>
      <c r="BW130" s="79"/>
    </row>
    <row r="131" spans="1:75" s="24" customFormat="1">
      <c r="A131" s="25"/>
      <c r="C131" s="25"/>
      <c r="BW131" s="79"/>
    </row>
    <row r="132" spans="1:75" s="24" customFormat="1">
      <c r="A132" s="25"/>
      <c r="C132" s="25"/>
      <c r="BW132" s="79"/>
    </row>
    <row r="133" spans="1:75" s="24" customFormat="1">
      <c r="A133" s="25"/>
      <c r="C133" s="25"/>
      <c r="BW133" s="79"/>
    </row>
    <row r="134" spans="1:75" s="24" customFormat="1">
      <c r="A134" s="25"/>
      <c r="C134" s="25"/>
      <c r="BW134" s="79"/>
    </row>
    <row r="135" spans="1:75" s="24" customFormat="1">
      <c r="A135" s="25"/>
      <c r="C135" s="25"/>
      <c r="BW135" s="79"/>
    </row>
    <row r="136" spans="1:75" s="24" customFormat="1">
      <c r="A136" s="25"/>
      <c r="C136" s="25"/>
      <c r="BW136" s="79"/>
    </row>
    <row r="137" spans="1:75" s="24" customFormat="1">
      <c r="A137" s="25"/>
      <c r="C137" s="25"/>
      <c r="BW137" s="79"/>
    </row>
    <row r="138" spans="1:75" s="24" customFormat="1">
      <c r="A138" s="25"/>
      <c r="C138" s="25"/>
      <c r="BW138" s="79"/>
    </row>
    <row r="139" spans="1:75" s="24" customFormat="1">
      <c r="A139" s="25"/>
      <c r="C139" s="25"/>
      <c r="BW139" s="79"/>
    </row>
    <row r="140" spans="1:75" s="24" customFormat="1">
      <c r="A140" s="25"/>
      <c r="C140" s="25"/>
      <c r="BW140" s="79"/>
    </row>
    <row r="141" spans="1:75" s="24" customFormat="1">
      <c r="A141" s="25"/>
      <c r="C141" s="25"/>
      <c r="BW141" s="79"/>
    </row>
    <row r="142" spans="1:75" s="24" customFormat="1">
      <c r="A142" s="25"/>
      <c r="C142" s="25"/>
      <c r="BW142" s="79"/>
    </row>
    <row r="143" spans="1:75" s="24" customFormat="1">
      <c r="A143" s="25"/>
      <c r="C143" s="25"/>
      <c r="BW143" s="79"/>
    </row>
    <row r="144" spans="1:75" s="24" customFormat="1">
      <c r="A144" s="25"/>
      <c r="C144" s="25"/>
      <c r="BW144" s="79"/>
    </row>
    <row r="145" spans="1:75" s="24" customFormat="1">
      <c r="A145" s="25"/>
      <c r="C145" s="25"/>
      <c r="BW145" s="79"/>
    </row>
    <row r="146" spans="1:75" s="24" customFormat="1">
      <c r="A146" s="25"/>
      <c r="C146" s="25"/>
      <c r="BW146" s="79"/>
    </row>
    <row r="147" spans="1:75" s="24" customFormat="1">
      <c r="A147" s="25"/>
      <c r="C147" s="25"/>
      <c r="BW147" s="79"/>
    </row>
    <row r="148" spans="1:75" s="24" customFormat="1">
      <c r="A148" s="25"/>
      <c r="C148" s="25"/>
      <c r="BW148" s="79"/>
    </row>
    <row r="149" spans="1:75" s="24" customFormat="1">
      <c r="A149" s="25"/>
      <c r="C149" s="25"/>
      <c r="BW149" s="79"/>
    </row>
    <row r="150" spans="1:75" s="24" customFormat="1">
      <c r="A150" s="25"/>
      <c r="C150" s="25"/>
      <c r="BW150" s="79"/>
    </row>
    <row r="151" spans="1:75" s="24" customFormat="1">
      <c r="A151" s="25"/>
      <c r="C151" s="25"/>
      <c r="BW151" s="79"/>
    </row>
    <row r="152" spans="1:75" s="24" customFormat="1">
      <c r="A152" s="25"/>
      <c r="C152" s="25"/>
      <c r="BW152" s="79"/>
    </row>
    <row r="153" spans="1:75" s="24" customFormat="1">
      <c r="A153" s="25"/>
      <c r="C153" s="25"/>
      <c r="BW153" s="79"/>
    </row>
    <row r="154" spans="1:75" s="24" customFormat="1">
      <c r="A154" s="25"/>
      <c r="C154" s="25"/>
      <c r="BW154" s="79"/>
    </row>
    <row r="155" spans="1:75" s="24" customFormat="1">
      <c r="A155" s="25"/>
      <c r="C155" s="25"/>
      <c r="BW155" s="79"/>
    </row>
    <row r="156" spans="1:75" s="24" customFormat="1">
      <c r="A156" s="25"/>
      <c r="C156" s="25"/>
      <c r="BW156" s="79"/>
    </row>
    <row r="157" spans="1:75" s="24" customFormat="1">
      <c r="A157" s="25"/>
      <c r="C157" s="25"/>
      <c r="BW157" s="79"/>
    </row>
    <row r="158" spans="1:75" s="24" customFormat="1">
      <c r="A158" s="25"/>
      <c r="C158" s="25"/>
      <c r="BW158" s="79"/>
    </row>
    <row r="159" spans="1:75" s="24" customFormat="1">
      <c r="A159" s="25"/>
      <c r="C159" s="25"/>
      <c r="BW159" s="79"/>
    </row>
    <row r="160" spans="1:75" s="24" customFormat="1">
      <c r="A160" s="25"/>
      <c r="C160" s="25"/>
      <c r="BW160" s="79"/>
    </row>
    <row r="161" spans="1:75" s="24" customFormat="1">
      <c r="A161" s="25"/>
      <c r="C161" s="25"/>
      <c r="BW161" s="79"/>
    </row>
    <row r="162" spans="1:75" s="24" customFormat="1">
      <c r="A162" s="25"/>
      <c r="C162" s="25"/>
      <c r="BW162" s="79"/>
    </row>
    <row r="163" spans="1:75" s="24" customFormat="1">
      <c r="A163" s="25"/>
      <c r="C163" s="25"/>
      <c r="BW163" s="79"/>
    </row>
    <row r="164" spans="1:75" s="24" customFormat="1">
      <c r="A164" s="25"/>
      <c r="C164" s="25"/>
      <c r="BW164" s="79"/>
    </row>
    <row r="165" spans="1:75" s="24" customFormat="1">
      <c r="A165" s="25"/>
      <c r="C165" s="25"/>
      <c r="BW165" s="79"/>
    </row>
    <row r="166" spans="1:75" s="24" customFormat="1">
      <c r="A166" s="25"/>
      <c r="C166" s="25"/>
      <c r="BW166" s="79"/>
    </row>
    <row r="167" spans="1:75" s="24" customFormat="1">
      <c r="A167" s="25"/>
      <c r="C167" s="25"/>
      <c r="BW167" s="79"/>
    </row>
    <row r="168" spans="1:75" s="24" customFormat="1">
      <c r="A168" s="25"/>
      <c r="C168" s="25"/>
      <c r="BW168" s="79"/>
    </row>
    <row r="169" spans="1:75" s="24" customFormat="1">
      <c r="A169" s="25"/>
      <c r="C169" s="25"/>
      <c r="BW169" s="79"/>
    </row>
    <row r="170" spans="1:75" s="24" customFormat="1">
      <c r="A170" s="25"/>
      <c r="C170" s="25"/>
      <c r="BW170" s="79"/>
    </row>
    <row r="171" spans="1:75" s="24" customFormat="1">
      <c r="A171" s="25"/>
      <c r="C171" s="25"/>
      <c r="BW171" s="79"/>
    </row>
    <row r="172" spans="1:75" s="24" customFormat="1">
      <c r="A172" s="25"/>
      <c r="C172" s="25"/>
      <c r="BW172" s="79"/>
    </row>
    <row r="173" spans="1:75" s="24" customFormat="1">
      <c r="A173" s="25"/>
      <c r="C173" s="25"/>
      <c r="BW173" s="79"/>
    </row>
    <row r="174" spans="1:75" s="24" customFormat="1">
      <c r="A174" s="25"/>
      <c r="C174" s="25"/>
      <c r="BW174" s="79"/>
    </row>
    <row r="175" spans="1:75" s="24" customFormat="1">
      <c r="A175" s="25"/>
      <c r="C175" s="25"/>
      <c r="BW175" s="79"/>
    </row>
    <row r="176" spans="1:75" s="24" customFormat="1">
      <c r="A176" s="25"/>
      <c r="C176" s="25"/>
      <c r="BW176" s="79"/>
    </row>
    <row r="177" spans="1:75" s="24" customFormat="1">
      <c r="A177" s="25"/>
      <c r="C177" s="25"/>
      <c r="BW177" s="79"/>
    </row>
    <row r="178" spans="1:75" s="24" customFormat="1">
      <c r="A178" s="25"/>
      <c r="C178" s="25"/>
      <c r="BW178" s="79"/>
    </row>
    <row r="179" spans="1:75" s="24" customFormat="1">
      <c r="A179" s="25"/>
      <c r="C179" s="25"/>
      <c r="BW179" s="79"/>
    </row>
    <row r="180" spans="1:75" s="24" customFormat="1">
      <c r="A180" s="25"/>
      <c r="C180" s="25"/>
      <c r="BW180" s="79"/>
    </row>
    <row r="181" spans="1:75" s="24" customFormat="1">
      <c r="A181" s="25"/>
      <c r="C181" s="25"/>
      <c r="BW181" s="79"/>
    </row>
    <row r="182" spans="1:75" s="24" customFormat="1">
      <c r="A182" s="25"/>
      <c r="C182" s="25"/>
      <c r="BW182" s="79"/>
    </row>
    <row r="183" spans="1:75" s="24" customFormat="1">
      <c r="A183" s="25"/>
      <c r="C183" s="25"/>
      <c r="BW183" s="79"/>
    </row>
    <row r="184" spans="1:75" s="24" customFormat="1">
      <c r="A184" s="25"/>
      <c r="C184" s="25"/>
      <c r="BW184" s="79"/>
    </row>
    <row r="185" spans="1:75" s="24" customFormat="1">
      <c r="A185" s="25"/>
      <c r="C185" s="25"/>
      <c r="BW185" s="79"/>
    </row>
    <row r="186" spans="1:75" s="24" customFormat="1">
      <c r="A186" s="25"/>
      <c r="C186" s="25"/>
      <c r="BW186" s="79"/>
    </row>
    <row r="187" spans="1:75" s="24" customFormat="1">
      <c r="A187" s="25"/>
      <c r="C187" s="25"/>
      <c r="BW187" s="79"/>
    </row>
    <row r="188" spans="1:75" s="24" customFormat="1">
      <c r="A188" s="25"/>
      <c r="C188" s="25"/>
      <c r="BW188" s="79"/>
    </row>
    <row r="189" spans="1:75" s="24" customFormat="1">
      <c r="A189" s="25"/>
      <c r="B189" s="25"/>
      <c r="C189" s="25"/>
      <c r="BW189" s="79"/>
    </row>
    <row r="190" spans="1:75" s="24" customFormat="1">
      <c r="A190" s="25"/>
      <c r="B190" s="25"/>
      <c r="C190" s="25"/>
      <c r="BW190" s="79"/>
    </row>
    <row r="191" spans="1:75" s="24" customFormat="1">
      <c r="A191" s="25"/>
      <c r="B191" s="25"/>
      <c r="C191" s="25"/>
      <c r="BW191" s="79"/>
    </row>
    <row r="192" spans="1:75" s="24" customFormat="1">
      <c r="A192" s="25"/>
      <c r="B192" s="25"/>
      <c r="C192" s="25"/>
      <c r="BW192" s="79"/>
    </row>
    <row r="193" spans="1:75" s="24" customFormat="1">
      <c r="A193" s="25"/>
      <c r="B193" s="25"/>
      <c r="C193" s="25"/>
      <c r="BW193" s="79"/>
    </row>
    <row r="194" spans="1:75" s="24" customFormat="1">
      <c r="A194" s="25"/>
      <c r="B194" s="25"/>
      <c r="C194" s="25"/>
      <c r="BW194" s="79"/>
    </row>
    <row r="195" spans="1:75" s="24" customFormat="1">
      <c r="A195" s="25"/>
      <c r="B195" s="25"/>
      <c r="C195" s="25"/>
      <c r="BW195" s="79"/>
    </row>
    <row r="196" spans="1:75" s="24" customFormat="1">
      <c r="A196" s="25"/>
      <c r="B196" s="25"/>
      <c r="C196" s="25"/>
      <c r="BW196" s="79"/>
    </row>
    <row r="197" spans="1:75" s="24" customFormat="1">
      <c r="A197" s="25"/>
      <c r="B197" s="25"/>
      <c r="C197" s="25"/>
      <c r="BW197" s="79"/>
    </row>
    <row r="198" spans="1:75" s="24" customFormat="1">
      <c r="A198" s="25"/>
      <c r="B198" s="25"/>
      <c r="C198" s="25"/>
      <c r="BW198" s="79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81C0C-0939-4AF0-8B68-504CB23BFF07}">
  <dimension ref="A1:CB193"/>
  <sheetViews>
    <sheetView showGridLines="0" zoomScale="80" zoomScaleNormal="80" workbookViewId="0">
      <pane xSplit="2" ySplit="10" topLeftCell="BB14" activePane="bottomRight" state="frozen"/>
      <selection activeCell="U54" sqref="U54"/>
      <selection pane="topRight" activeCell="U54" sqref="U54"/>
      <selection pane="bottomLeft" activeCell="U54" sqref="U54"/>
      <selection pane="bottomRight" activeCell="BH53" sqref="BH53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46" width="10.7109375" style="16" customWidth="1"/>
    <col min="47" max="47" width="10.7109375" style="24" customWidth="1"/>
    <col min="48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7" bestFit="1" customWidth="1"/>
    <col min="80" max="16384" width="9.140625" style="16"/>
  </cols>
  <sheetData>
    <row r="1" spans="1:80">
      <c r="A1" s="101" t="s">
        <v>115</v>
      </c>
      <c r="B1" s="101"/>
      <c r="C1" s="10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33"/>
      <c r="AL1" s="24"/>
      <c r="AM1" s="24"/>
      <c r="AN1" s="24"/>
      <c r="AO1" s="24"/>
      <c r="AP1" s="24"/>
      <c r="AQ1" s="24"/>
      <c r="AR1" s="24"/>
      <c r="AS1" s="24"/>
      <c r="AT1" s="24"/>
    </row>
    <row r="2" spans="1:80" ht="15" customHeight="1">
      <c r="A2" s="139" t="s">
        <v>406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33"/>
      <c r="AL2" s="24"/>
      <c r="AM2" s="24"/>
      <c r="AN2" s="24"/>
      <c r="AO2" s="24"/>
      <c r="AP2" s="24"/>
      <c r="AQ2" s="24"/>
      <c r="AR2" s="24"/>
      <c r="AS2" s="24"/>
      <c r="AT2" s="24"/>
    </row>
    <row r="3" spans="1:80">
      <c r="A3" s="101" t="s">
        <v>114</v>
      </c>
      <c r="B3" s="101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33"/>
      <c r="AL3" s="24"/>
      <c r="AM3" s="24"/>
      <c r="AN3" s="24"/>
      <c r="AO3" s="24"/>
      <c r="AP3" s="24"/>
      <c r="AQ3" s="24"/>
      <c r="AR3" s="24"/>
      <c r="AS3" s="24"/>
      <c r="AT3" s="24"/>
    </row>
    <row r="4" spans="1:80" ht="15" thickBot="1">
      <c r="A4" s="139" t="s">
        <v>407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33"/>
      <c r="AL4" s="24"/>
      <c r="AM4" s="24"/>
      <c r="AN4" s="24"/>
      <c r="AO4" s="24"/>
      <c r="AP4" s="24"/>
      <c r="AQ4" s="24"/>
      <c r="AR4" s="24"/>
      <c r="AS4" s="24"/>
      <c r="AT4" s="24"/>
      <c r="BW4" s="128" t="s">
        <v>327</v>
      </c>
      <c r="BY4" s="70"/>
    </row>
    <row r="5" spans="1:80" ht="15" customHeight="1">
      <c r="A5" s="71"/>
      <c r="B5" s="72"/>
      <c r="C5" s="72"/>
      <c r="D5" s="140" t="s">
        <v>107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0" t="s">
        <v>107</v>
      </c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0" t="s">
        <v>107</v>
      </c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71" t="s">
        <v>107</v>
      </c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19"/>
      <c r="AW5" s="120"/>
      <c r="AX5" s="115" t="s">
        <v>107</v>
      </c>
      <c r="AY5" s="119"/>
      <c r="AZ5" s="119"/>
      <c r="BA5" s="119"/>
      <c r="BB5" s="119"/>
      <c r="BC5" s="119"/>
      <c r="BD5" s="160" t="s">
        <v>107</v>
      </c>
      <c r="BE5" s="161"/>
      <c r="BF5" s="161"/>
      <c r="BG5" s="161"/>
      <c r="BH5" s="161"/>
      <c r="BI5" s="161"/>
      <c r="BJ5" s="161"/>
      <c r="BK5" s="161"/>
      <c r="BL5" s="162"/>
      <c r="BM5" s="72"/>
      <c r="BN5" s="72"/>
      <c r="BO5" s="72"/>
      <c r="BP5" s="72"/>
      <c r="BQ5" s="142" t="s">
        <v>110</v>
      </c>
      <c r="BR5" s="163"/>
      <c r="BS5" s="163"/>
      <c r="BT5" s="163"/>
      <c r="BU5" s="163"/>
      <c r="BV5" s="163"/>
      <c r="BW5" s="163"/>
      <c r="BX5" s="163"/>
      <c r="BY5" s="164"/>
    </row>
    <row r="6" spans="1:80" ht="52.5" customHeight="1">
      <c r="A6" s="165" t="s">
        <v>357</v>
      </c>
      <c r="B6" s="166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27" t="s">
        <v>200</v>
      </c>
      <c r="AM6" s="27" t="s">
        <v>201</v>
      </c>
      <c r="AN6" s="27" t="s">
        <v>202</v>
      </c>
      <c r="AO6" s="27" t="s">
        <v>203</v>
      </c>
      <c r="AP6" s="27" t="s">
        <v>204</v>
      </c>
      <c r="AQ6" s="27" t="s">
        <v>205</v>
      </c>
      <c r="AR6" s="27" t="s">
        <v>206</v>
      </c>
      <c r="AS6" s="27" t="s">
        <v>207</v>
      </c>
      <c r="AT6" s="27" t="s">
        <v>208</v>
      </c>
      <c r="AU6" s="27" t="s">
        <v>209</v>
      </c>
      <c r="AV6" s="27" t="s">
        <v>210</v>
      </c>
      <c r="AW6" s="27" t="s">
        <v>211</v>
      </c>
      <c r="AX6" s="27" t="s">
        <v>212</v>
      </c>
      <c r="AY6" s="27" t="s">
        <v>213</v>
      </c>
      <c r="AZ6" s="27" t="s">
        <v>214</v>
      </c>
      <c r="BA6" s="27" t="s">
        <v>215</v>
      </c>
      <c r="BB6" s="27" t="s">
        <v>216</v>
      </c>
      <c r="BC6" s="27" t="s">
        <v>217</v>
      </c>
      <c r="BD6" s="27" t="s">
        <v>218</v>
      </c>
      <c r="BE6" s="27" t="s">
        <v>219</v>
      </c>
      <c r="BF6" s="27" t="s">
        <v>220</v>
      </c>
      <c r="BG6" s="27" t="s">
        <v>221</v>
      </c>
      <c r="BH6" s="27" t="s">
        <v>222</v>
      </c>
      <c r="BI6" s="27" t="s">
        <v>223</v>
      </c>
      <c r="BJ6" s="27" t="s">
        <v>224</v>
      </c>
      <c r="BK6" s="27" t="s">
        <v>225</v>
      </c>
      <c r="BL6" s="27" t="s">
        <v>226</v>
      </c>
      <c r="BM6" s="27" t="s">
        <v>227</v>
      </c>
      <c r="BN6" s="27" t="s">
        <v>228</v>
      </c>
      <c r="BO6" s="27" t="s">
        <v>229</v>
      </c>
      <c r="BP6" s="58" t="s">
        <v>116</v>
      </c>
      <c r="BQ6" s="32" t="s">
        <v>71</v>
      </c>
      <c r="BR6" s="27" t="s">
        <v>72</v>
      </c>
      <c r="BS6" s="58" t="s">
        <v>111</v>
      </c>
      <c r="BT6" s="32" t="s">
        <v>113</v>
      </c>
      <c r="BU6" s="27" t="s">
        <v>73</v>
      </c>
      <c r="BV6" s="58" t="s">
        <v>112</v>
      </c>
      <c r="BW6" s="27" t="s">
        <v>100</v>
      </c>
      <c r="BX6" s="61" t="s">
        <v>74</v>
      </c>
      <c r="BY6" s="64" t="s">
        <v>121</v>
      </c>
    </row>
    <row r="7" spans="1:80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47"/>
      <c r="BQ7" s="29" t="s">
        <v>75</v>
      </c>
      <c r="BR7" s="29" t="s">
        <v>76</v>
      </c>
      <c r="BS7" s="40" t="s">
        <v>77</v>
      </c>
      <c r="BT7" s="29" t="s">
        <v>78</v>
      </c>
      <c r="BU7" s="29" t="s">
        <v>79</v>
      </c>
      <c r="BV7" s="47" t="s">
        <v>80</v>
      </c>
      <c r="BW7" s="59" t="s">
        <v>81</v>
      </c>
      <c r="BX7" s="46" t="s">
        <v>82</v>
      </c>
      <c r="BY7" s="44" t="s">
        <v>83</v>
      </c>
    </row>
    <row r="8" spans="1:80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27" t="s">
        <v>10</v>
      </c>
      <c r="AM8" s="27" t="s">
        <v>11</v>
      </c>
      <c r="AN8" s="27" t="s">
        <v>305</v>
      </c>
      <c r="AO8" s="27" t="s">
        <v>306</v>
      </c>
      <c r="AP8" s="27" t="s">
        <v>12</v>
      </c>
      <c r="AQ8" s="27" t="s">
        <v>13</v>
      </c>
      <c r="AR8" s="27" t="s">
        <v>307</v>
      </c>
      <c r="AS8" s="27" t="s">
        <v>308</v>
      </c>
      <c r="AT8" s="27" t="s">
        <v>309</v>
      </c>
      <c r="AU8" s="27" t="s">
        <v>14</v>
      </c>
      <c r="AV8" s="27" t="s">
        <v>310</v>
      </c>
      <c r="AW8" s="27" t="s">
        <v>311</v>
      </c>
      <c r="AX8" s="27" t="s">
        <v>312</v>
      </c>
      <c r="AY8" s="27" t="s">
        <v>313</v>
      </c>
      <c r="AZ8" s="27" t="s">
        <v>314</v>
      </c>
      <c r="BA8" s="27" t="s">
        <v>315</v>
      </c>
      <c r="BB8" s="27" t="s">
        <v>316</v>
      </c>
      <c r="BC8" s="27" t="s">
        <v>317</v>
      </c>
      <c r="BD8" s="27" t="s">
        <v>318</v>
      </c>
      <c r="BE8" s="27" t="s">
        <v>15</v>
      </c>
      <c r="BF8" s="27" t="s">
        <v>16</v>
      </c>
      <c r="BG8" s="27" t="s">
        <v>17</v>
      </c>
      <c r="BH8" s="27" t="s">
        <v>319</v>
      </c>
      <c r="BI8" s="27" t="s">
        <v>320</v>
      </c>
      <c r="BJ8" s="27" t="s">
        <v>321</v>
      </c>
      <c r="BK8" s="27" t="s">
        <v>322</v>
      </c>
      <c r="BL8" s="27" t="s">
        <v>323</v>
      </c>
      <c r="BM8" s="27" t="s">
        <v>324</v>
      </c>
      <c r="BN8" s="27" t="s">
        <v>325</v>
      </c>
      <c r="BO8" s="27" t="s">
        <v>326</v>
      </c>
      <c r="BP8" s="47" t="s">
        <v>1</v>
      </c>
      <c r="BQ8" s="62" t="s">
        <v>84</v>
      </c>
      <c r="BR8" s="31" t="s">
        <v>85</v>
      </c>
      <c r="BS8" s="63" t="s">
        <v>86</v>
      </c>
      <c r="BT8" s="62" t="s">
        <v>87</v>
      </c>
      <c r="BU8" s="31" t="s">
        <v>88</v>
      </c>
      <c r="BV8" s="47" t="s">
        <v>89</v>
      </c>
      <c r="BW8" s="27" t="s">
        <v>101</v>
      </c>
      <c r="BX8" s="48" t="s">
        <v>90</v>
      </c>
      <c r="BY8" s="56" t="s">
        <v>91</v>
      </c>
    </row>
    <row r="9" spans="1:80" ht="15.75" customHeight="1">
      <c r="A9" s="149"/>
      <c r="B9" s="150"/>
      <c r="C9" s="55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29" t="s">
        <v>75</v>
      </c>
      <c r="BR9" s="29" t="s">
        <v>76</v>
      </c>
      <c r="BS9" s="47" t="s">
        <v>77</v>
      </c>
      <c r="BT9" s="29" t="s">
        <v>78</v>
      </c>
      <c r="BU9" s="29" t="s">
        <v>79</v>
      </c>
      <c r="BV9" s="47" t="s">
        <v>80</v>
      </c>
      <c r="BW9" s="29" t="s">
        <v>81</v>
      </c>
      <c r="BX9" s="48" t="s">
        <v>82</v>
      </c>
      <c r="BY9" s="56" t="s">
        <v>83</v>
      </c>
      <c r="CA9" s="77" t="s">
        <v>18</v>
      </c>
    </row>
    <row r="10" spans="1:80">
      <c r="A10" s="50" t="s">
        <v>98</v>
      </c>
      <c r="B10" s="51" t="s">
        <v>19</v>
      </c>
      <c r="C10" s="54" t="s">
        <v>44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45"/>
      <c r="BT10" s="45"/>
      <c r="BU10" s="45"/>
      <c r="BV10" s="45"/>
      <c r="BW10" s="45"/>
      <c r="BX10" s="45"/>
      <c r="BY10" s="57"/>
    </row>
    <row r="11" spans="1:80" ht="14.25" customHeight="1">
      <c r="A11" s="92" t="s">
        <v>435</v>
      </c>
      <c r="B11" s="21" t="s">
        <v>328</v>
      </c>
      <c r="C11" s="88" t="s">
        <v>122</v>
      </c>
      <c r="D11" s="81">
        <v>89454.603380361354</v>
      </c>
      <c r="E11" s="81">
        <v>49.443427202780086</v>
      </c>
      <c r="F11" s="81">
        <v>1.6999305002016905</v>
      </c>
      <c r="G11" s="81">
        <v>42.904436045420212</v>
      </c>
      <c r="H11" s="81">
        <v>25022.232197103582</v>
      </c>
      <c r="I11" s="81">
        <v>1723.2282313891913</v>
      </c>
      <c r="J11" s="81">
        <v>1.2966113745956511</v>
      </c>
      <c r="K11" s="81">
        <v>6.7472825702761616</v>
      </c>
      <c r="L11" s="81">
        <v>1.7414774986974639</v>
      </c>
      <c r="M11" s="81">
        <v>1.5139032194608866</v>
      </c>
      <c r="N11" s="81">
        <v>13.409042443690778</v>
      </c>
      <c r="O11" s="81">
        <v>61.577833933768261</v>
      </c>
      <c r="P11" s="81">
        <v>1.0184743836970174</v>
      </c>
      <c r="Q11" s="81">
        <v>24.441553153172183</v>
      </c>
      <c r="R11" s="81">
        <v>23.834737203402309</v>
      </c>
      <c r="S11" s="81">
        <v>6.5749988445731384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19.955371830579963</v>
      </c>
      <c r="Z11" s="81">
        <v>13.790924235793542</v>
      </c>
      <c r="AA11" s="81">
        <v>14.297914933381778</v>
      </c>
      <c r="AB11" s="81">
        <v>1.9179665312571506</v>
      </c>
      <c r="AC11" s="81">
        <v>23.906309699400843</v>
      </c>
      <c r="AD11" s="81">
        <v>1061.4755236482461</v>
      </c>
      <c r="AE11" s="81">
        <v>5.1295695302683861E-3</v>
      </c>
      <c r="AF11" s="81">
        <v>9498.4084980084281</v>
      </c>
      <c r="AG11" s="81">
        <v>337.43028116954957</v>
      </c>
      <c r="AH11" s="81">
        <v>85.358365035280926</v>
      </c>
      <c r="AI11" s="81">
        <v>0.52866119516521115</v>
      </c>
      <c r="AJ11" s="81">
        <v>0.23903347341014206</v>
      </c>
      <c r="AK11" s="81">
        <v>8.30173370662785</v>
      </c>
      <c r="AL11" s="81">
        <v>0.17371122414557294</v>
      </c>
      <c r="AM11" s="81">
        <v>3837.0028505976793</v>
      </c>
      <c r="AN11" s="81">
        <v>1.7251458843735452</v>
      </c>
      <c r="AO11" s="81">
        <v>47.610917856267804</v>
      </c>
      <c r="AP11" s="81">
        <v>9.3048486899491962</v>
      </c>
      <c r="AQ11" s="81">
        <v>0.34168702850141469</v>
      </c>
      <c r="AR11" s="81">
        <v>13.915326275346754</v>
      </c>
      <c r="AS11" s="81">
        <v>2.467431476136809</v>
      </c>
      <c r="AT11" s="81">
        <v>0</v>
      </c>
      <c r="AU11" s="81">
        <v>143.10711755194345</v>
      </c>
      <c r="AV11" s="81">
        <v>874.74073233068873</v>
      </c>
      <c r="AW11" s="81">
        <v>11.221873513795824</v>
      </c>
      <c r="AX11" s="81">
        <v>9.8084335484707452</v>
      </c>
      <c r="AY11" s="81">
        <v>3.8526826470220721</v>
      </c>
      <c r="AZ11" s="81">
        <v>4.5711652459213896</v>
      </c>
      <c r="BA11" s="81">
        <v>0</v>
      </c>
      <c r="BB11" s="81">
        <v>0</v>
      </c>
      <c r="BC11" s="81">
        <v>11.804806503677396</v>
      </c>
      <c r="BD11" s="81">
        <v>132.2777514148066</v>
      </c>
      <c r="BE11" s="81">
        <v>283.61659412970278</v>
      </c>
      <c r="BF11" s="81">
        <v>60.019513259707502</v>
      </c>
      <c r="BG11" s="81">
        <v>81.270557946361606</v>
      </c>
      <c r="BH11" s="81">
        <v>1.5616817805035617</v>
      </c>
      <c r="BI11" s="81">
        <v>8.6923656678267172</v>
      </c>
      <c r="BJ11" s="81">
        <v>14.625248412625725</v>
      </c>
      <c r="BK11" s="81">
        <v>81.562977508034876</v>
      </c>
      <c r="BL11" s="81">
        <v>85.427591217329876</v>
      </c>
      <c r="BM11" s="81">
        <v>17.116972292841758</v>
      </c>
      <c r="BN11" s="81">
        <v>2.5144798133037226E-3</v>
      </c>
      <c r="BO11" s="81">
        <v>0</v>
      </c>
      <c r="BP11" s="129">
        <v>133239.70572874797</v>
      </c>
      <c r="BQ11" s="81">
        <v>196431.54364949962</v>
      </c>
      <c r="BR11" s="81">
        <v>0</v>
      </c>
      <c r="BS11" s="129">
        <v>196431.54364949962</v>
      </c>
      <c r="BT11" s="81">
        <v>8454.0445688479267</v>
      </c>
      <c r="BU11" s="81">
        <v>68.7</v>
      </c>
      <c r="BV11" s="129">
        <v>8522.7445688479274</v>
      </c>
      <c r="BW11" s="81">
        <v>8194.83280626757</v>
      </c>
      <c r="BX11" s="129">
        <v>213149.12102461513</v>
      </c>
      <c r="BY11" s="130">
        <v>346388.82675336313</v>
      </c>
      <c r="BZ11" s="107"/>
      <c r="CB11" s="87"/>
    </row>
    <row r="12" spans="1:80" ht="14.25" customHeight="1">
      <c r="A12" s="33" t="s">
        <v>436</v>
      </c>
      <c r="B12" s="21" t="s">
        <v>329</v>
      </c>
      <c r="C12" s="108" t="s">
        <v>123</v>
      </c>
      <c r="D12" s="81">
        <v>24.808791119288458</v>
      </c>
      <c r="E12" s="81">
        <v>589.92976243353064</v>
      </c>
      <c r="F12" s="81">
        <v>3.6653352810209227E-3</v>
      </c>
      <c r="G12" s="81">
        <v>108.78603519382118</v>
      </c>
      <c r="H12" s="81">
        <v>4.3226860320978107</v>
      </c>
      <c r="I12" s="81">
        <v>8.0356826921067936E-2</v>
      </c>
      <c r="J12" s="81">
        <v>711.89284219321883</v>
      </c>
      <c r="K12" s="81">
        <v>1.8792028321865075E-2</v>
      </c>
      <c r="L12" s="81">
        <v>6.7977768415345991E-3</v>
      </c>
      <c r="M12" s="81">
        <v>1.4212846852572803E-3</v>
      </c>
      <c r="N12" s="81">
        <v>3.7153529260556796E-2</v>
      </c>
      <c r="O12" s="81">
        <v>0.80842154703846847</v>
      </c>
      <c r="P12" s="81">
        <v>0.57027488616009736</v>
      </c>
      <c r="Q12" s="81">
        <v>2.8032995923030182</v>
      </c>
      <c r="R12" s="81">
        <v>2.7463994945481584E-2</v>
      </c>
      <c r="S12" s="81">
        <v>6.798787940351135E-2</v>
      </c>
      <c r="T12" s="81">
        <v>8.4366632729804177E-5</v>
      </c>
      <c r="U12" s="81">
        <v>6.3300290823236282E-4</v>
      </c>
      <c r="V12" s="81">
        <v>0</v>
      </c>
      <c r="W12" s="81">
        <v>0</v>
      </c>
      <c r="X12" s="81">
        <v>0</v>
      </c>
      <c r="Y12" s="81">
        <v>26.835793518225607</v>
      </c>
      <c r="Z12" s="81">
        <v>2.8503443025781422E-4</v>
      </c>
      <c r="AA12" s="81">
        <v>3.3095729945476736E-2</v>
      </c>
      <c r="AB12" s="81">
        <v>7.1626597283407124E-3</v>
      </c>
      <c r="AC12" s="81">
        <v>1.2853260599047907</v>
      </c>
      <c r="AD12" s="81">
        <v>689.50879108725383</v>
      </c>
      <c r="AE12" s="81">
        <v>0</v>
      </c>
      <c r="AF12" s="81">
        <v>15.567634850566384</v>
      </c>
      <c r="AG12" s="81">
        <v>35.309838765576295</v>
      </c>
      <c r="AH12" s="81">
        <v>0.37762256317635784</v>
      </c>
      <c r="AI12" s="81">
        <v>8.4075765137579025E-3</v>
      </c>
      <c r="AJ12" s="81">
        <v>4.3478399997160709E-2</v>
      </c>
      <c r="AK12" s="81">
        <v>1.0058799566555126</v>
      </c>
      <c r="AL12" s="81">
        <v>4.4744025812325609E-3</v>
      </c>
      <c r="AM12" s="81">
        <v>45.543282269453876</v>
      </c>
      <c r="AN12" s="81">
        <v>0.54998814630704784</v>
      </c>
      <c r="AO12" s="81">
        <v>4.4850006642693972E-2</v>
      </c>
      <c r="AP12" s="81">
        <v>5.6845173404448044</v>
      </c>
      <c r="AQ12" s="81">
        <v>5.4898862404069359E-3</v>
      </c>
      <c r="AR12" s="81">
        <v>6.3822172846493275E-2</v>
      </c>
      <c r="AS12" s="81">
        <v>4.0874924719685075E-2</v>
      </c>
      <c r="AT12" s="81">
        <v>0</v>
      </c>
      <c r="AU12" s="81">
        <v>4.5038496234739857E-2</v>
      </c>
      <c r="AV12" s="81">
        <v>0.35217980607444005</v>
      </c>
      <c r="AW12" s="81">
        <v>8.2040948100544533E-2</v>
      </c>
      <c r="AX12" s="81">
        <v>3.8236516302300729E-3</v>
      </c>
      <c r="AY12" s="81">
        <v>0.10658207493623811</v>
      </c>
      <c r="AZ12" s="81">
        <v>8.937906600836024E-3</v>
      </c>
      <c r="BA12" s="81">
        <v>8.4367558002951995E-6</v>
      </c>
      <c r="BB12" s="81">
        <v>7.4195439719103499E-5</v>
      </c>
      <c r="BC12" s="81">
        <v>0.95747635673804476</v>
      </c>
      <c r="BD12" s="81">
        <v>13.210109825197753</v>
      </c>
      <c r="BE12" s="81">
        <v>1.2013905313519291</v>
      </c>
      <c r="BF12" s="81">
        <v>7.121859167976341E-2</v>
      </c>
      <c r="BG12" s="81">
        <v>0.16733417699854983</v>
      </c>
      <c r="BH12" s="81">
        <v>6.2945142654664407E-3</v>
      </c>
      <c r="BI12" s="81">
        <v>1.5042948048608224E-2</v>
      </c>
      <c r="BJ12" s="81">
        <v>7.0078702405540335E-3</v>
      </c>
      <c r="BK12" s="81">
        <v>0.16767831664024438</v>
      </c>
      <c r="BL12" s="81">
        <v>3.5450304864161654E-2</v>
      </c>
      <c r="BM12" s="81">
        <v>2.3794815132099743</v>
      </c>
      <c r="BN12" s="81">
        <v>4.1056939689665108E-6</v>
      </c>
      <c r="BO12" s="81">
        <v>0</v>
      </c>
      <c r="BP12" s="129">
        <v>2284.9042589445717</v>
      </c>
      <c r="BQ12" s="81">
        <v>7691.2844797274111</v>
      </c>
      <c r="BR12" s="81">
        <v>0</v>
      </c>
      <c r="BS12" s="129">
        <v>7691.2844797274111</v>
      </c>
      <c r="BT12" s="81">
        <v>360.892495</v>
      </c>
      <c r="BU12" s="81">
        <v>0</v>
      </c>
      <c r="BV12" s="129">
        <v>360.892495</v>
      </c>
      <c r="BW12" s="81">
        <v>215.03211440581691</v>
      </c>
      <c r="BX12" s="129">
        <v>8267.2090891332282</v>
      </c>
      <c r="BY12" s="130">
        <v>10552.113348077801</v>
      </c>
      <c r="BZ12" s="107"/>
      <c r="CB12" s="87"/>
    </row>
    <row r="13" spans="1:80" ht="14.25" customHeight="1">
      <c r="A13" s="33" t="s">
        <v>437</v>
      </c>
      <c r="B13" s="21" t="s">
        <v>358</v>
      </c>
      <c r="C13" s="108" t="s">
        <v>124</v>
      </c>
      <c r="D13" s="81">
        <v>1.2988394731696996E-3</v>
      </c>
      <c r="E13" s="81">
        <v>4.2580837348002741E-4</v>
      </c>
      <c r="F13" s="81">
        <v>448.21341967771752</v>
      </c>
      <c r="G13" s="81">
        <v>6.3118430315375791E-3</v>
      </c>
      <c r="H13" s="81">
        <v>3.1869546381269362</v>
      </c>
      <c r="I13" s="81">
        <v>3.1604872965676177E-3</v>
      </c>
      <c r="J13" s="81">
        <v>8.3721222928217695E-4</v>
      </c>
      <c r="K13" s="81">
        <v>1.0022144013186775E-3</v>
      </c>
      <c r="L13" s="81">
        <v>4.4530483705501291E-4</v>
      </c>
      <c r="M13" s="81">
        <v>1.7361938777533895E-2</v>
      </c>
      <c r="N13" s="81">
        <v>1.7272103065692661E-3</v>
      </c>
      <c r="O13" s="81">
        <v>5.0813853253043947E-5</v>
      </c>
      <c r="P13" s="81">
        <v>5.5450893596615972E-4</v>
      </c>
      <c r="Q13" s="81">
        <v>1.1816258139369217E-2</v>
      </c>
      <c r="R13" s="81">
        <v>2.9049787489984638E-3</v>
      </c>
      <c r="S13" s="81">
        <v>2.7592727951191165E-3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7.2153694273430125</v>
      </c>
      <c r="Z13" s="81">
        <v>1.6780257454904434E-4</v>
      </c>
      <c r="AA13" s="81">
        <v>3.9090409578631897E-3</v>
      </c>
      <c r="AB13" s="81">
        <v>5.6296023659061975E-4</v>
      </c>
      <c r="AC13" s="81">
        <v>2.6395692970643697E-3</v>
      </c>
      <c r="AD13" s="81">
        <v>6.7006118483808857E-2</v>
      </c>
      <c r="AE13" s="81">
        <v>0</v>
      </c>
      <c r="AF13" s="81">
        <v>11.304363885299463</v>
      </c>
      <c r="AG13" s="81">
        <v>11.028555377105507</v>
      </c>
      <c r="AH13" s="81">
        <v>1.7004622908409373E-2</v>
      </c>
      <c r="AI13" s="81">
        <v>1.5479161283028344E-4</v>
      </c>
      <c r="AJ13" s="81">
        <v>6.8813745557066151E-5</v>
      </c>
      <c r="AK13" s="81">
        <v>1.3821284821822501E-3</v>
      </c>
      <c r="AL13" s="81">
        <v>1.1006027575626589E-3</v>
      </c>
      <c r="AM13" s="81">
        <v>667.36385857802372</v>
      </c>
      <c r="AN13" s="81">
        <v>0.35765477495230624</v>
      </c>
      <c r="AO13" s="81">
        <v>5.862780473256695</v>
      </c>
      <c r="AP13" s="81">
        <v>1.1761115278904546E-2</v>
      </c>
      <c r="AQ13" s="81">
        <v>3.4506372409666772E-4</v>
      </c>
      <c r="AR13" s="81">
        <v>2.2276730235295875E-3</v>
      </c>
      <c r="AS13" s="81">
        <v>1.1979778859515862E-3</v>
      </c>
      <c r="AT13" s="81">
        <v>0</v>
      </c>
      <c r="AU13" s="81">
        <v>8.3505623579401931</v>
      </c>
      <c r="AV13" s="81">
        <v>47.560597328357289</v>
      </c>
      <c r="AW13" s="81">
        <v>3.1428295567360507E-3</v>
      </c>
      <c r="AX13" s="81">
        <v>4.0435730206471171E-5</v>
      </c>
      <c r="AY13" s="81">
        <v>1.7533030465270061E-3</v>
      </c>
      <c r="AZ13" s="81">
        <v>2.1438232130759554E-4</v>
      </c>
      <c r="BA13" s="81">
        <v>0.20507880640904971</v>
      </c>
      <c r="BB13" s="81">
        <v>0</v>
      </c>
      <c r="BC13" s="81">
        <v>1.1740902269952228E-3</v>
      </c>
      <c r="BD13" s="81">
        <v>1.0845449108955078E-2</v>
      </c>
      <c r="BE13" s="81">
        <v>15.4766170164385</v>
      </c>
      <c r="BF13" s="81">
        <v>30.855868626151736</v>
      </c>
      <c r="BG13" s="81">
        <v>25.726323238533549</v>
      </c>
      <c r="BH13" s="81">
        <v>0.82118801366077732</v>
      </c>
      <c r="BI13" s="81">
        <v>1.1938513558087123</v>
      </c>
      <c r="BJ13" s="81">
        <v>3.734881379830485</v>
      </c>
      <c r="BK13" s="81">
        <v>0.33868531859811374</v>
      </c>
      <c r="BL13" s="81">
        <v>1.7112775554969719</v>
      </c>
      <c r="BM13" s="81">
        <v>0.50596332727854465</v>
      </c>
      <c r="BN13" s="81">
        <v>0</v>
      </c>
      <c r="BO13" s="81">
        <v>0</v>
      </c>
      <c r="BP13" s="129">
        <v>1291.191206618488</v>
      </c>
      <c r="BQ13" s="81">
        <v>4777.5235398591267</v>
      </c>
      <c r="BR13" s="81">
        <v>0</v>
      </c>
      <c r="BS13" s="129">
        <v>4777.5235398591267</v>
      </c>
      <c r="BT13" s="81">
        <v>0</v>
      </c>
      <c r="BU13" s="81">
        <v>0</v>
      </c>
      <c r="BV13" s="129">
        <v>0</v>
      </c>
      <c r="BW13" s="81">
        <v>252.51326860485091</v>
      </c>
      <c r="BX13" s="129">
        <v>5030.0368084639776</v>
      </c>
      <c r="BY13" s="130">
        <v>6321.2280150824654</v>
      </c>
      <c r="BZ13" s="107"/>
      <c r="CB13" s="87"/>
    </row>
    <row r="14" spans="1:80" ht="14.25" customHeight="1">
      <c r="A14" s="33" t="s">
        <v>438</v>
      </c>
      <c r="B14" s="21" t="s">
        <v>359</v>
      </c>
      <c r="C14" s="108" t="s">
        <v>3</v>
      </c>
      <c r="D14" s="81">
        <v>147.50752933049304</v>
      </c>
      <c r="E14" s="81">
        <v>3.0987915099144785</v>
      </c>
      <c r="F14" s="81">
        <v>1.9154433724724071E-2</v>
      </c>
      <c r="G14" s="81">
        <v>22858.448257260297</v>
      </c>
      <c r="H14" s="81">
        <v>67.726286940933647</v>
      </c>
      <c r="I14" s="81">
        <v>42.245689376798133</v>
      </c>
      <c r="J14" s="81">
        <v>4.2014704014677404</v>
      </c>
      <c r="K14" s="81">
        <v>0.14604205921223526</v>
      </c>
      <c r="L14" s="81">
        <v>1.7995892895017098E-2</v>
      </c>
      <c r="M14" s="81">
        <v>334.76873554033182</v>
      </c>
      <c r="N14" s="81">
        <v>104.72192079061897</v>
      </c>
      <c r="O14" s="81">
        <v>6.1849677469563167</v>
      </c>
      <c r="P14" s="81">
        <v>2.5285315010033327</v>
      </c>
      <c r="Q14" s="81">
        <v>4695.3223249642169</v>
      </c>
      <c r="R14" s="81">
        <v>5766.9172505803463</v>
      </c>
      <c r="S14" s="81">
        <v>97.121470229622787</v>
      </c>
      <c r="T14" s="81">
        <v>2.0735995377473977E-5</v>
      </c>
      <c r="U14" s="81">
        <v>2.6690522363108305E-6</v>
      </c>
      <c r="V14" s="81">
        <v>9.4635857206430566E-4</v>
      </c>
      <c r="W14" s="81">
        <v>0</v>
      </c>
      <c r="X14" s="81">
        <v>0</v>
      </c>
      <c r="Y14" s="81">
        <v>106.05832495804012</v>
      </c>
      <c r="Z14" s="81">
        <v>1.0511148886878678</v>
      </c>
      <c r="AA14" s="81">
        <v>1.2036236619453333</v>
      </c>
      <c r="AB14" s="81">
        <v>8.643475865198825</v>
      </c>
      <c r="AC14" s="81">
        <v>4.5311128143038877</v>
      </c>
      <c r="AD14" s="81">
        <v>23897.027575641801</v>
      </c>
      <c r="AE14" s="81">
        <v>0.18627061066725642</v>
      </c>
      <c r="AF14" s="81">
        <v>866.45394339158065</v>
      </c>
      <c r="AG14" s="81">
        <v>689.6210889680259</v>
      </c>
      <c r="AH14" s="81">
        <v>110.79387350438294</v>
      </c>
      <c r="AI14" s="81">
        <v>6.3659823023598544E-2</v>
      </c>
      <c r="AJ14" s="81">
        <v>3.9781129944496977E-3</v>
      </c>
      <c r="AK14" s="81">
        <v>139.2723959545491</v>
      </c>
      <c r="AL14" s="81">
        <v>0.16778872804571679</v>
      </c>
      <c r="AM14" s="81">
        <v>9.987798018894857</v>
      </c>
      <c r="AN14" s="81">
        <v>8.2216999348850104E-3</v>
      </c>
      <c r="AO14" s="81">
        <v>2.4204634439421757</v>
      </c>
      <c r="AP14" s="81">
        <v>1.3307051334182536</v>
      </c>
      <c r="AQ14" s="81">
        <v>1.4519226448955045E-2</v>
      </c>
      <c r="AR14" s="81">
        <v>0.33168612882281084</v>
      </c>
      <c r="AS14" s="81">
        <v>0.24278648314075973</v>
      </c>
      <c r="AT14" s="81">
        <v>0</v>
      </c>
      <c r="AU14" s="81">
        <v>4.6450303323529383</v>
      </c>
      <c r="AV14" s="81">
        <v>27.834875861834668</v>
      </c>
      <c r="AW14" s="81">
        <v>48.831542157568215</v>
      </c>
      <c r="AX14" s="81">
        <v>7.5027532438421414</v>
      </c>
      <c r="AY14" s="81">
        <v>0.90287780207890012</v>
      </c>
      <c r="AZ14" s="81">
        <v>0.28531403628153407</v>
      </c>
      <c r="BA14" s="81">
        <v>1.3784905995412885E-4</v>
      </c>
      <c r="BB14" s="81">
        <v>0</v>
      </c>
      <c r="BC14" s="81">
        <v>3.7351424650823235</v>
      </c>
      <c r="BD14" s="81">
        <v>166.60948772786523</v>
      </c>
      <c r="BE14" s="81">
        <v>7.2337308166386931</v>
      </c>
      <c r="BF14" s="81">
        <v>6.4257241903693085</v>
      </c>
      <c r="BG14" s="81">
        <v>5.6841771140571531</v>
      </c>
      <c r="BH14" s="81">
        <v>1.0857967838000848</v>
      </c>
      <c r="BI14" s="81">
        <v>0.93879374157370643</v>
      </c>
      <c r="BJ14" s="81">
        <v>0.2666404766493527</v>
      </c>
      <c r="BK14" s="81">
        <v>18.897485404392352</v>
      </c>
      <c r="BL14" s="81">
        <v>1.5912448669327051</v>
      </c>
      <c r="BM14" s="81">
        <v>35.276352955799567</v>
      </c>
      <c r="BN14" s="81">
        <v>1.7019872210853116E-3</v>
      </c>
      <c r="BO14" s="81">
        <v>0</v>
      </c>
      <c r="BP14" s="129">
        <v>60308.140605193723</v>
      </c>
      <c r="BQ14" s="81">
        <v>45.533248794849968</v>
      </c>
      <c r="BR14" s="81">
        <v>0</v>
      </c>
      <c r="BS14" s="129">
        <v>45.533248794849968</v>
      </c>
      <c r="BT14" s="81">
        <v>0</v>
      </c>
      <c r="BU14" s="81">
        <v>6677.3698878652167</v>
      </c>
      <c r="BV14" s="129">
        <v>6677.3698878652167</v>
      </c>
      <c r="BW14" s="81">
        <v>67568.664623615681</v>
      </c>
      <c r="BX14" s="129">
        <v>74291.56776027575</v>
      </c>
      <c r="BY14" s="130">
        <v>134599.70836546947</v>
      </c>
      <c r="BZ14" s="107"/>
      <c r="CB14" s="87"/>
    </row>
    <row r="15" spans="1:80" ht="14.25" customHeight="1">
      <c r="A15" s="33" t="s">
        <v>439</v>
      </c>
      <c r="B15" s="21" t="s">
        <v>330</v>
      </c>
      <c r="C15" s="108" t="s">
        <v>51</v>
      </c>
      <c r="D15" s="81">
        <v>3966.2303714171271</v>
      </c>
      <c r="E15" s="81">
        <v>4.4086415339732028</v>
      </c>
      <c r="F15" s="81">
        <v>1098.3839980752739</v>
      </c>
      <c r="G15" s="81">
        <v>77.87999531311263</v>
      </c>
      <c r="H15" s="81">
        <v>13440.11310721761</v>
      </c>
      <c r="I15" s="81">
        <v>65.661846296915215</v>
      </c>
      <c r="J15" s="81">
        <v>0.79442279414092032</v>
      </c>
      <c r="K15" s="81">
        <v>69.874233760697564</v>
      </c>
      <c r="L15" s="81">
        <v>2.9601958394555479</v>
      </c>
      <c r="M15" s="81">
        <v>7.3307372897491998</v>
      </c>
      <c r="N15" s="81">
        <v>31.676523346134694</v>
      </c>
      <c r="O15" s="81">
        <v>30.040993648201916</v>
      </c>
      <c r="P15" s="81">
        <v>2.0958699468753306</v>
      </c>
      <c r="Q15" s="81">
        <v>23.61449697177974</v>
      </c>
      <c r="R15" s="81">
        <v>284.59558728558846</v>
      </c>
      <c r="S15" s="81">
        <v>11.833632243332167</v>
      </c>
      <c r="T15" s="81">
        <v>4.9719153491317902E-6</v>
      </c>
      <c r="U15" s="81">
        <v>0</v>
      </c>
      <c r="V15" s="81">
        <v>4.6096375532373709E-6</v>
      </c>
      <c r="W15" s="81">
        <v>0</v>
      </c>
      <c r="X15" s="81">
        <v>0</v>
      </c>
      <c r="Y15" s="81">
        <v>60.811006904001502</v>
      </c>
      <c r="Z15" s="81">
        <v>4.3844750562667727E-2</v>
      </c>
      <c r="AA15" s="81">
        <v>4.7768468860407935</v>
      </c>
      <c r="AB15" s="81">
        <v>0.52720213269831295</v>
      </c>
      <c r="AC15" s="81">
        <v>32.088413820419696</v>
      </c>
      <c r="AD15" s="81">
        <v>341.78266005846632</v>
      </c>
      <c r="AE15" s="81">
        <v>3.7530941777723204</v>
      </c>
      <c r="AF15" s="81">
        <v>5844.2519382785649</v>
      </c>
      <c r="AG15" s="81">
        <v>2921.2781786370101</v>
      </c>
      <c r="AH15" s="81">
        <v>85.137329042961397</v>
      </c>
      <c r="AI15" s="81">
        <v>0.71364004540132708</v>
      </c>
      <c r="AJ15" s="81">
        <v>2.0879296634883922</v>
      </c>
      <c r="AK15" s="81">
        <v>6.7609108202946464</v>
      </c>
      <c r="AL15" s="81">
        <v>26.038195832628244</v>
      </c>
      <c r="AM15" s="81">
        <v>7365.101652132219</v>
      </c>
      <c r="AN15" s="81">
        <v>0.61028724348158447</v>
      </c>
      <c r="AO15" s="81">
        <v>55.696425893620813</v>
      </c>
      <c r="AP15" s="81">
        <v>202.37618672017206</v>
      </c>
      <c r="AQ15" s="81">
        <v>1.0268769893194056</v>
      </c>
      <c r="AR15" s="81">
        <v>108.02464945058104</v>
      </c>
      <c r="AS15" s="81">
        <v>19.812359683966331</v>
      </c>
      <c r="AT15" s="81">
        <v>0</v>
      </c>
      <c r="AU15" s="81">
        <v>48.699484166286148</v>
      </c>
      <c r="AV15" s="81">
        <v>241.4135827012567</v>
      </c>
      <c r="AW15" s="81">
        <v>36.470032012287376</v>
      </c>
      <c r="AX15" s="81">
        <v>0.6124109555551317</v>
      </c>
      <c r="AY15" s="81">
        <v>13.893821933415111</v>
      </c>
      <c r="AZ15" s="81">
        <v>1.8140778320826176</v>
      </c>
      <c r="BA15" s="81">
        <v>3.2751198381026101</v>
      </c>
      <c r="BB15" s="81">
        <v>0</v>
      </c>
      <c r="BC15" s="81">
        <v>6.8179094229639414</v>
      </c>
      <c r="BD15" s="81">
        <v>47.336775965428238</v>
      </c>
      <c r="BE15" s="81">
        <v>2690.4881849304911</v>
      </c>
      <c r="BF15" s="81">
        <v>508.33611084764522</v>
      </c>
      <c r="BG15" s="81">
        <v>1770.2412646829739</v>
      </c>
      <c r="BH15" s="81">
        <v>10.558597939466372</v>
      </c>
      <c r="BI15" s="81">
        <v>32.287512329948605</v>
      </c>
      <c r="BJ15" s="81">
        <v>35.456733348049276</v>
      </c>
      <c r="BK15" s="81">
        <v>92.742574112035228</v>
      </c>
      <c r="BL15" s="81">
        <v>331.51518751167964</v>
      </c>
      <c r="BM15" s="81">
        <v>133.8114121623781</v>
      </c>
      <c r="BN15" s="81">
        <v>2.5960971885011989E-4</v>
      </c>
      <c r="BO15" s="81">
        <v>0</v>
      </c>
      <c r="BP15" s="129">
        <v>42205.965344026976</v>
      </c>
      <c r="BQ15" s="81">
        <v>279427.83497819706</v>
      </c>
      <c r="BR15" s="81">
        <v>0</v>
      </c>
      <c r="BS15" s="129">
        <v>279427.83497819706</v>
      </c>
      <c r="BT15" s="81">
        <v>0</v>
      </c>
      <c r="BU15" s="81">
        <v>1636.818516022086</v>
      </c>
      <c r="BV15" s="129">
        <v>1636.818516022086</v>
      </c>
      <c r="BW15" s="81">
        <v>9282.7064960587395</v>
      </c>
      <c r="BX15" s="129">
        <v>290347.35999027785</v>
      </c>
      <c r="BY15" s="130">
        <v>332553.32533430483</v>
      </c>
      <c r="BZ15" s="107"/>
      <c r="CB15" s="87"/>
    </row>
    <row r="16" spans="1:80" ht="14.25" customHeight="1">
      <c r="A16" s="33" t="s">
        <v>440</v>
      </c>
      <c r="B16" s="21" t="s">
        <v>331</v>
      </c>
      <c r="C16" s="108" t="s">
        <v>52</v>
      </c>
      <c r="D16" s="81">
        <v>31.611494755158695</v>
      </c>
      <c r="E16" s="81">
        <v>7.661719620431394</v>
      </c>
      <c r="F16" s="81">
        <v>50.911281799801856</v>
      </c>
      <c r="G16" s="81">
        <v>120.91617614684236</v>
      </c>
      <c r="H16" s="81">
        <v>126.74832146372724</v>
      </c>
      <c r="I16" s="81">
        <v>8004.7174590532795</v>
      </c>
      <c r="J16" s="81">
        <v>38.057855107126073</v>
      </c>
      <c r="K16" s="81">
        <v>64.407119136123058</v>
      </c>
      <c r="L16" s="81">
        <v>11.291074243935578</v>
      </c>
      <c r="M16" s="81">
        <v>0.81775603593339674</v>
      </c>
      <c r="N16" s="81">
        <v>25.385835866462369</v>
      </c>
      <c r="O16" s="81">
        <v>0.36371330597160106</v>
      </c>
      <c r="P16" s="81">
        <v>112.36940873988705</v>
      </c>
      <c r="Q16" s="81">
        <v>172.35196697706587</v>
      </c>
      <c r="R16" s="81">
        <v>15.508516213496829</v>
      </c>
      <c r="S16" s="81">
        <v>303.49546178906911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765.92370751948704</v>
      </c>
      <c r="Z16" s="81">
        <v>0.35730451035685917</v>
      </c>
      <c r="AA16" s="81">
        <v>12.455245799010097</v>
      </c>
      <c r="AB16" s="81">
        <v>7.3538507556147961</v>
      </c>
      <c r="AC16" s="81">
        <v>28.628021966615083</v>
      </c>
      <c r="AD16" s="81">
        <v>588.51633138570821</v>
      </c>
      <c r="AE16" s="81">
        <v>21.28738100015438</v>
      </c>
      <c r="AF16" s="81">
        <v>166.28047704968139</v>
      </c>
      <c r="AG16" s="81">
        <v>1078.3464221060387</v>
      </c>
      <c r="AH16" s="81">
        <v>292.36990105468232</v>
      </c>
      <c r="AI16" s="81">
        <v>9.0314480345131412E-2</v>
      </c>
      <c r="AJ16" s="81">
        <v>0.335658958826627</v>
      </c>
      <c r="AK16" s="81">
        <v>33.650468787799227</v>
      </c>
      <c r="AL16" s="81">
        <v>5.9334474453528934</v>
      </c>
      <c r="AM16" s="81">
        <v>209.58042033286173</v>
      </c>
      <c r="AN16" s="81">
        <v>2.1298277832664683</v>
      </c>
      <c r="AO16" s="81">
        <v>55.549144636620703</v>
      </c>
      <c r="AP16" s="81">
        <v>90.22028753838832</v>
      </c>
      <c r="AQ16" s="81">
        <v>10.428956925146434</v>
      </c>
      <c r="AR16" s="81">
        <v>8.2338849335972775</v>
      </c>
      <c r="AS16" s="81">
        <v>2.0192176190877147</v>
      </c>
      <c r="AT16" s="81">
        <v>0</v>
      </c>
      <c r="AU16" s="81">
        <v>10.922146222145194</v>
      </c>
      <c r="AV16" s="81">
        <v>45.595487389975673</v>
      </c>
      <c r="AW16" s="81">
        <v>307.49431273117818</v>
      </c>
      <c r="AX16" s="81">
        <v>4.4984241212114524</v>
      </c>
      <c r="AY16" s="81">
        <v>237.95546911737458</v>
      </c>
      <c r="AZ16" s="81">
        <v>25.504874442705322</v>
      </c>
      <c r="BA16" s="81">
        <v>0.37050238655162898</v>
      </c>
      <c r="BB16" s="81">
        <v>3.3277270136845394E-2</v>
      </c>
      <c r="BC16" s="81">
        <v>227.05900593439765</v>
      </c>
      <c r="BD16" s="81">
        <v>104.06055427328229</v>
      </c>
      <c r="BE16" s="81">
        <v>267.60881464548396</v>
      </c>
      <c r="BF16" s="81">
        <v>65.390390205334313</v>
      </c>
      <c r="BG16" s="81">
        <v>64.518715239421596</v>
      </c>
      <c r="BH16" s="81">
        <v>1.6190626410098212</v>
      </c>
      <c r="BI16" s="81">
        <v>15.107279995274173</v>
      </c>
      <c r="BJ16" s="81">
        <v>24.91272667850361</v>
      </c>
      <c r="BK16" s="81">
        <v>42.618014012959087</v>
      </c>
      <c r="BL16" s="81">
        <v>79.814007356656646</v>
      </c>
      <c r="BM16" s="81">
        <v>200.27232653605245</v>
      </c>
      <c r="BN16" s="81">
        <v>7.3967684078097683E-3</v>
      </c>
      <c r="BO16" s="81">
        <v>0</v>
      </c>
      <c r="BP16" s="129">
        <v>14191.66822081102</v>
      </c>
      <c r="BQ16" s="81">
        <v>39198.597987845365</v>
      </c>
      <c r="BR16" s="81">
        <v>0</v>
      </c>
      <c r="BS16" s="129">
        <v>39198.597987845365</v>
      </c>
      <c r="BT16" s="81">
        <v>0</v>
      </c>
      <c r="BU16" s="81">
        <v>1534.1540336409535</v>
      </c>
      <c r="BV16" s="129">
        <v>1534.1540336409535</v>
      </c>
      <c r="BW16" s="81">
        <v>30520.424706799065</v>
      </c>
      <c r="BX16" s="129">
        <v>71253.176728285383</v>
      </c>
      <c r="BY16" s="130">
        <v>85444.844949096398</v>
      </c>
      <c r="BZ16" s="107"/>
      <c r="CB16" s="87"/>
    </row>
    <row r="17" spans="1:80" ht="14.25" customHeight="1">
      <c r="A17" s="33" t="s">
        <v>441</v>
      </c>
      <c r="B17" s="21" t="s">
        <v>360</v>
      </c>
      <c r="C17" s="108" t="s">
        <v>125</v>
      </c>
      <c r="D17" s="81">
        <v>54.084765758915175</v>
      </c>
      <c r="E17" s="81">
        <v>12.252394825014905</v>
      </c>
      <c r="F17" s="81">
        <v>1.4713883089515754</v>
      </c>
      <c r="G17" s="81">
        <v>511.75686222426975</v>
      </c>
      <c r="H17" s="81">
        <v>71.830033127848282</v>
      </c>
      <c r="I17" s="81">
        <v>287.16907754721336</v>
      </c>
      <c r="J17" s="81">
        <v>1457.604974179563</v>
      </c>
      <c r="K17" s="81">
        <v>2.6588027864619841</v>
      </c>
      <c r="L17" s="81">
        <v>0.4709487613997167</v>
      </c>
      <c r="M17" s="81">
        <v>0.51527106728279015</v>
      </c>
      <c r="N17" s="81">
        <v>1.4708028607621462</v>
      </c>
      <c r="O17" s="81">
        <v>7.5463443242679534E-2</v>
      </c>
      <c r="P17" s="81">
        <v>45.713066246033847</v>
      </c>
      <c r="Q17" s="81">
        <v>167.12914406255285</v>
      </c>
      <c r="R17" s="81">
        <v>18.799113817677565</v>
      </c>
      <c r="S17" s="81">
        <v>114.93399298469879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2722.9791529161184</v>
      </c>
      <c r="Z17" s="81">
        <v>2.0927264569017354</v>
      </c>
      <c r="AA17" s="81">
        <v>23.445387198068218</v>
      </c>
      <c r="AB17" s="81">
        <v>30.446122806335918</v>
      </c>
      <c r="AC17" s="81">
        <v>5.6139632825971333</v>
      </c>
      <c r="AD17" s="81">
        <v>5427.43656615901</v>
      </c>
      <c r="AE17" s="81">
        <v>0.21384635195046042</v>
      </c>
      <c r="AF17" s="81">
        <v>341.6149077157595</v>
      </c>
      <c r="AG17" s="81">
        <v>113.04724220337016</v>
      </c>
      <c r="AH17" s="81">
        <v>69.331382935006147</v>
      </c>
      <c r="AI17" s="81">
        <v>0.19647324222267779</v>
      </c>
      <c r="AJ17" s="81">
        <v>0.62254544682624369</v>
      </c>
      <c r="AK17" s="81">
        <v>2.0764012078751684</v>
      </c>
      <c r="AL17" s="81">
        <v>1.6928331025548371</v>
      </c>
      <c r="AM17" s="81">
        <v>247.4519889994163</v>
      </c>
      <c r="AN17" s="81">
        <v>0.17867423079834316</v>
      </c>
      <c r="AO17" s="81">
        <v>11.13827829827274</v>
      </c>
      <c r="AP17" s="81">
        <v>244.36750416225613</v>
      </c>
      <c r="AQ17" s="81">
        <v>3.7737930861166822</v>
      </c>
      <c r="AR17" s="81">
        <v>10.951699449840923</v>
      </c>
      <c r="AS17" s="81">
        <v>9.6216058918817353</v>
      </c>
      <c r="AT17" s="81">
        <v>0</v>
      </c>
      <c r="AU17" s="81">
        <v>5.0135017494966627</v>
      </c>
      <c r="AV17" s="81">
        <v>240.1452616336752</v>
      </c>
      <c r="AW17" s="81">
        <v>45.567315490941745</v>
      </c>
      <c r="AX17" s="81">
        <v>1.1250126425136324</v>
      </c>
      <c r="AY17" s="81">
        <v>27.846095176895176</v>
      </c>
      <c r="AZ17" s="81">
        <v>4.6277430717908707</v>
      </c>
      <c r="BA17" s="81">
        <v>0</v>
      </c>
      <c r="BB17" s="81">
        <v>0</v>
      </c>
      <c r="BC17" s="81">
        <v>10.110574752972312</v>
      </c>
      <c r="BD17" s="81">
        <v>97.110841973412846</v>
      </c>
      <c r="BE17" s="81">
        <v>43.287141500773473</v>
      </c>
      <c r="BF17" s="81">
        <v>8.9668418624534159</v>
      </c>
      <c r="BG17" s="81">
        <v>5.0708232056821165</v>
      </c>
      <c r="BH17" s="81">
        <v>0</v>
      </c>
      <c r="BI17" s="81">
        <v>3.8030121619140465</v>
      </c>
      <c r="BJ17" s="81">
        <v>7.8854936485351628</v>
      </c>
      <c r="BK17" s="81">
        <v>22.057312465233192</v>
      </c>
      <c r="BL17" s="81">
        <v>15.588151362436934</v>
      </c>
      <c r="BM17" s="81">
        <v>57.004349532538882</v>
      </c>
      <c r="BN17" s="81">
        <v>8.0871751263559E-3</v>
      </c>
      <c r="BO17" s="81">
        <v>0</v>
      </c>
      <c r="BP17" s="129">
        <v>12611.446756551462</v>
      </c>
      <c r="BQ17" s="81">
        <v>3373.3308088887234</v>
      </c>
      <c r="BR17" s="81">
        <v>631.88626022121059</v>
      </c>
      <c r="BS17" s="129">
        <v>4005.2170691099341</v>
      </c>
      <c r="BT17" s="81">
        <v>19.884748894449825</v>
      </c>
      <c r="BU17" s="81">
        <v>391.5286195226696</v>
      </c>
      <c r="BV17" s="129">
        <v>411.41336841711944</v>
      </c>
      <c r="BW17" s="81">
        <v>999.88492176561851</v>
      </c>
      <c r="BX17" s="129">
        <v>5416.5153592926717</v>
      </c>
      <c r="BY17" s="130">
        <v>18027.962115844133</v>
      </c>
      <c r="BZ17" s="107"/>
      <c r="CB17" s="87"/>
    </row>
    <row r="18" spans="1:80" ht="14.25" customHeight="1">
      <c r="A18" s="33" t="s">
        <v>442</v>
      </c>
      <c r="B18" s="21" t="s">
        <v>332</v>
      </c>
      <c r="C18" s="108" t="s">
        <v>126</v>
      </c>
      <c r="D18" s="81">
        <v>36.125833851673285</v>
      </c>
      <c r="E18" s="81">
        <v>1.0869112851741944</v>
      </c>
      <c r="F18" s="81">
        <v>0.58136481989316968</v>
      </c>
      <c r="G18" s="81">
        <v>43.325757456283469</v>
      </c>
      <c r="H18" s="81">
        <v>1087.3389201599114</v>
      </c>
      <c r="I18" s="81">
        <v>335.15072807583653</v>
      </c>
      <c r="J18" s="81">
        <v>30.801491391247836</v>
      </c>
      <c r="K18" s="81">
        <v>1052.4765106844557</v>
      </c>
      <c r="L18" s="81">
        <v>2164.2850280309326</v>
      </c>
      <c r="M18" s="81">
        <v>2.2071465399460788</v>
      </c>
      <c r="N18" s="81">
        <v>78.069272621657959</v>
      </c>
      <c r="O18" s="81">
        <v>125.19545566628825</v>
      </c>
      <c r="P18" s="81">
        <v>49.185314946592662</v>
      </c>
      <c r="Q18" s="81">
        <v>1075.0233792066053</v>
      </c>
      <c r="R18" s="81">
        <v>4.4318029911100743</v>
      </c>
      <c r="S18" s="81">
        <v>20.779836302106723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92.911495609129346</v>
      </c>
      <c r="Z18" s="81">
        <v>0.45246413320069073</v>
      </c>
      <c r="AA18" s="81">
        <v>42.292930074586536</v>
      </c>
      <c r="AB18" s="81">
        <v>5.5311493364808513</v>
      </c>
      <c r="AC18" s="81">
        <v>22.646017327639999</v>
      </c>
      <c r="AD18" s="81">
        <v>232.91804999919245</v>
      </c>
      <c r="AE18" s="81">
        <v>0.33359919287416662</v>
      </c>
      <c r="AF18" s="81">
        <v>142.21857062564655</v>
      </c>
      <c r="AG18" s="81">
        <v>161.44478878009227</v>
      </c>
      <c r="AH18" s="81">
        <v>45.551168170088665</v>
      </c>
      <c r="AI18" s="81">
        <v>2.3967690235830639</v>
      </c>
      <c r="AJ18" s="81">
        <v>3.5815238954181665</v>
      </c>
      <c r="AK18" s="81">
        <v>52.77190190510462</v>
      </c>
      <c r="AL18" s="81">
        <v>38.373895222644599</v>
      </c>
      <c r="AM18" s="81">
        <v>96.435926690466573</v>
      </c>
      <c r="AN18" s="81">
        <v>445.71076015434295</v>
      </c>
      <c r="AO18" s="81">
        <v>187.72808391653743</v>
      </c>
      <c r="AP18" s="81">
        <v>3649.267955293938</v>
      </c>
      <c r="AQ18" s="81">
        <v>12.771412750686533</v>
      </c>
      <c r="AR18" s="81">
        <v>84.182784779355643</v>
      </c>
      <c r="AS18" s="81">
        <v>26.417170193314778</v>
      </c>
      <c r="AT18" s="81">
        <v>0</v>
      </c>
      <c r="AU18" s="81">
        <v>29.474541314579138</v>
      </c>
      <c r="AV18" s="81">
        <v>290.91444159099422</v>
      </c>
      <c r="AW18" s="81">
        <v>483.64875318208954</v>
      </c>
      <c r="AX18" s="81">
        <v>14.28910218545569</v>
      </c>
      <c r="AY18" s="81">
        <v>274.57027798418227</v>
      </c>
      <c r="AZ18" s="81">
        <v>40.357763558718908</v>
      </c>
      <c r="BA18" s="81">
        <v>0</v>
      </c>
      <c r="BB18" s="81">
        <v>0</v>
      </c>
      <c r="BC18" s="81">
        <v>375.32245381004026</v>
      </c>
      <c r="BD18" s="81">
        <v>226.10178037775063</v>
      </c>
      <c r="BE18" s="81">
        <v>226.98385222851277</v>
      </c>
      <c r="BF18" s="81">
        <v>86.118814338008335</v>
      </c>
      <c r="BG18" s="81">
        <v>47.376277994949547</v>
      </c>
      <c r="BH18" s="81">
        <v>0</v>
      </c>
      <c r="BI18" s="81">
        <v>26.959556749879006</v>
      </c>
      <c r="BJ18" s="81">
        <v>36.224663627050653</v>
      </c>
      <c r="BK18" s="81">
        <v>29.506919295871743</v>
      </c>
      <c r="BL18" s="81">
        <v>40.401843861114173</v>
      </c>
      <c r="BM18" s="81">
        <v>16.943114729982355</v>
      </c>
      <c r="BN18" s="81">
        <v>1.6533627848970374E-3</v>
      </c>
      <c r="BO18" s="81">
        <v>0</v>
      </c>
      <c r="BP18" s="129">
        <v>13697.198981296004</v>
      </c>
      <c r="BQ18" s="81">
        <v>4021.9314791495844</v>
      </c>
      <c r="BR18" s="81">
        <v>6.166205460956955</v>
      </c>
      <c r="BS18" s="129">
        <v>4028.0976846105414</v>
      </c>
      <c r="BT18" s="81">
        <v>0</v>
      </c>
      <c r="BU18" s="81">
        <v>602.40316857562766</v>
      </c>
      <c r="BV18" s="129">
        <v>602.40316857562766</v>
      </c>
      <c r="BW18" s="81">
        <v>286.04502656289088</v>
      </c>
      <c r="BX18" s="129">
        <v>4916.5458797490592</v>
      </c>
      <c r="BY18" s="130">
        <v>18613.744861045063</v>
      </c>
      <c r="BZ18" s="107"/>
      <c r="CB18" s="87"/>
    </row>
    <row r="19" spans="1:80" ht="14.25" customHeight="1">
      <c r="A19" s="33" t="s">
        <v>443</v>
      </c>
      <c r="B19" s="21" t="s">
        <v>333</v>
      </c>
      <c r="C19" s="108" t="s">
        <v>127</v>
      </c>
      <c r="D19" s="81">
        <v>4.6160679793186131E-2</v>
      </c>
      <c r="E19" s="81">
        <v>9.9741275159874194E-5</v>
      </c>
      <c r="F19" s="81">
        <v>1.3504731054512036E-2</v>
      </c>
      <c r="G19" s="81">
        <v>1.1663306814983776</v>
      </c>
      <c r="H19" s="81">
        <v>12.561234972690739</v>
      </c>
      <c r="I19" s="81">
        <v>32.097456878070865</v>
      </c>
      <c r="J19" s="81">
        <v>0.49109692514519637</v>
      </c>
      <c r="K19" s="81">
        <v>15.248589965838702</v>
      </c>
      <c r="L19" s="81">
        <v>98.907447488705202</v>
      </c>
      <c r="M19" s="81">
        <v>7.5705110932588959E-7</v>
      </c>
      <c r="N19" s="81">
        <v>2.3495076375242303E-2</v>
      </c>
      <c r="O19" s="81">
        <v>6.2859257732876928E-2</v>
      </c>
      <c r="P19" s="81">
        <v>4.817919082286308E-2</v>
      </c>
      <c r="Q19" s="81">
        <v>4.6510243701544232</v>
      </c>
      <c r="R19" s="81">
        <v>2.4941208551325842E-2</v>
      </c>
      <c r="S19" s="81">
        <v>0.20737855812117453</v>
      </c>
      <c r="T19" s="81">
        <v>0</v>
      </c>
      <c r="U19" s="81">
        <v>8.2292804372836328E-2</v>
      </c>
      <c r="V19" s="81">
        <v>0</v>
      </c>
      <c r="W19" s="81">
        <v>0</v>
      </c>
      <c r="X19" s="81">
        <v>0</v>
      </c>
      <c r="Y19" s="81">
        <v>1.9812883618185593</v>
      </c>
      <c r="Z19" s="81">
        <v>3.6625393241417611E-9</v>
      </c>
      <c r="AA19" s="81">
        <v>4.4643499991996736E-4</v>
      </c>
      <c r="AB19" s="81">
        <v>2.7922839017795327</v>
      </c>
      <c r="AC19" s="81">
        <v>2.9391638660015049</v>
      </c>
      <c r="AD19" s="81">
        <v>3.848002389928125</v>
      </c>
      <c r="AE19" s="81">
        <v>0.87556537583903926</v>
      </c>
      <c r="AF19" s="81">
        <v>168.04121068323934</v>
      </c>
      <c r="AG19" s="81">
        <v>706.36162569915518</v>
      </c>
      <c r="AH19" s="81">
        <v>0.12508994611088969</v>
      </c>
      <c r="AI19" s="81">
        <v>6.7407868224377915E-2</v>
      </c>
      <c r="AJ19" s="81">
        <v>3.7493192701219106E-5</v>
      </c>
      <c r="AK19" s="81">
        <v>16.094573543575194</v>
      </c>
      <c r="AL19" s="81">
        <v>53.308500123052909</v>
      </c>
      <c r="AM19" s="81">
        <v>11.528142141677606</v>
      </c>
      <c r="AN19" s="81">
        <v>51.524273710412885</v>
      </c>
      <c r="AO19" s="81">
        <v>144.10840414666541</v>
      </c>
      <c r="AP19" s="81">
        <v>2929.0458752664495</v>
      </c>
      <c r="AQ19" s="81">
        <v>0.62231496690663168</v>
      </c>
      <c r="AR19" s="81">
        <v>13.183872216596578</v>
      </c>
      <c r="AS19" s="81">
        <v>4.9319152019127621</v>
      </c>
      <c r="AT19" s="81">
        <v>0</v>
      </c>
      <c r="AU19" s="81">
        <v>50.204029749826631</v>
      </c>
      <c r="AV19" s="81">
        <v>283.26297885981478</v>
      </c>
      <c r="AW19" s="81">
        <v>87.770282048554463</v>
      </c>
      <c r="AX19" s="81">
        <v>0.99289818248327133</v>
      </c>
      <c r="AY19" s="81">
        <v>53.407669888667826</v>
      </c>
      <c r="AZ19" s="81">
        <v>6.9016504954869671</v>
      </c>
      <c r="BA19" s="81">
        <v>0.78405962012260055</v>
      </c>
      <c r="BB19" s="81">
        <v>0</v>
      </c>
      <c r="BC19" s="81">
        <v>69.19209587416691</v>
      </c>
      <c r="BD19" s="81">
        <v>41.645151729986225</v>
      </c>
      <c r="BE19" s="81">
        <v>506.14020667751174</v>
      </c>
      <c r="BF19" s="81">
        <v>164.00111651033308</v>
      </c>
      <c r="BG19" s="81">
        <v>90.024350661299735</v>
      </c>
      <c r="BH19" s="81">
        <v>2.8894149726762914</v>
      </c>
      <c r="BI19" s="81">
        <v>28.421787472061244</v>
      </c>
      <c r="BJ19" s="81">
        <v>88.525537103856337</v>
      </c>
      <c r="BK19" s="81">
        <v>8.4244171882090324</v>
      </c>
      <c r="BL19" s="81">
        <v>10.528552728934104</v>
      </c>
      <c r="BM19" s="81">
        <v>38.015536108106957</v>
      </c>
      <c r="BN19" s="81">
        <v>0</v>
      </c>
      <c r="BO19" s="81">
        <v>0</v>
      </c>
      <c r="BP19" s="129">
        <v>5808.143822500555</v>
      </c>
      <c r="BQ19" s="81">
        <v>0</v>
      </c>
      <c r="BR19" s="81">
        <v>99.145746245170002</v>
      </c>
      <c r="BS19" s="129">
        <v>99.145746245170002</v>
      </c>
      <c r="BT19" s="81">
        <v>0</v>
      </c>
      <c r="BU19" s="81">
        <v>4.7019049886127009</v>
      </c>
      <c r="BV19" s="129">
        <v>4.7019049886127009</v>
      </c>
      <c r="BW19" s="81">
        <v>7.7547136033718127</v>
      </c>
      <c r="BX19" s="129">
        <v>111.60236483715451</v>
      </c>
      <c r="BY19" s="130">
        <v>5919.7461873377097</v>
      </c>
      <c r="BZ19" s="107"/>
      <c r="CB19" s="87"/>
    </row>
    <row r="20" spans="1:80" ht="14.25" customHeight="1">
      <c r="A20" s="33" t="s">
        <v>444</v>
      </c>
      <c r="B20" s="21" t="s">
        <v>361</v>
      </c>
      <c r="C20" s="108" t="s">
        <v>128</v>
      </c>
      <c r="D20" s="81">
        <v>2397.6608024370748</v>
      </c>
      <c r="E20" s="81">
        <v>739.13769390972141</v>
      </c>
      <c r="F20" s="81">
        <v>1930.5615544574632</v>
      </c>
      <c r="G20" s="81">
        <v>8363.3886561787658</v>
      </c>
      <c r="H20" s="81">
        <v>1141.4023657417761</v>
      </c>
      <c r="I20" s="81">
        <v>776.98501474585373</v>
      </c>
      <c r="J20" s="81">
        <v>242.36220164641455</v>
      </c>
      <c r="K20" s="81">
        <v>82.025292963112747</v>
      </c>
      <c r="L20" s="81">
        <v>34.295186722157702</v>
      </c>
      <c r="M20" s="81">
        <v>1555.2297213356562</v>
      </c>
      <c r="N20" s="81">
        <v>211.13718181810287</v>
      </c>
      <c r="O20" s="81">
        <v>44.497816110153387</v>
      </c>
      <c r="P20" s="81">
        <v>70.019467083955604</v>
      </c>
      <c r="Q20" s="81">
        <v>5042.0771416493508</v>
      </c>
      <c r="R20" s="81">
        <v>3163.7385531764794</v>
      </c>
      <c r="S20" s="81">
        <v>255.91024981153507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125.69830610215419</v>
      </c>
      <c r="Z20" s="81">
        <v>19.463020612711507</v>
      </c>
      <c r="AA20" s="81">
        <v>508.01959438381414</v>
      </c>
      <c r="AB20" s="81">
        <v>508.2792045664483</v>
      </c>
      <c r="AC20" s="81">
        <v>1139.0096588051533</v>
      </c>
      <c r="AD20" s="81">
        <v>21306.590637289431</v>
      </c>
      <c r="AE20" s="81">
        <v>1079.7909916197787</v>
      </c>
      <c r="AF20" s="81">
        <v>13791.196498209345</v>
      </c>
      <c r="AG20" s="81">
        <v>4682.486723929248</v>
      </c>
      <c r="AH20" s="81">
        <v>4567.8385808362536</v>
      </c>
      <c r="AI20" s="81">
        <v>1183.7290083540761</v>
      </c>
      <c r="AJ20" s="81">
        <v>399.73434729728257</v>
      </c>
      <c r="AK20" s="81">
        <v>2048.4773417907627</v>
      </c>
      <c r="AL20" s="81">
        <v>443.5647554675561</v>
      </c>
      <c r="AM20" s="81">
        <v>4118.1188430653447</v>
      </c>
      <c r="AN20" s="81">
        <v>25.299412951586426</v>
      </c>
      <c r="AO20" s="81">
        <v>242.79749518637146</v>
      </c>
      <c r="AP20" s="81">
        <v>2919.6529509018014</v>
      </c>
      <c r="AQ20" s="81">
        <v>13.921537623100068</v>
      </c>
      <c r="AR20" s="81">
        <v>154.96970982047898</v>
      </c>
      <c r="AS20" s="81">
        <v>202.26818173466401</v>
      </c>
      <c r="AT20" s="81">
        <v>0</v>
      </c>
      <c r="AU20" s="81">
        <v>718.9698138559686</v>
      </c>
      <c r="AV20" s="81">
        <v>3902.8603015037961</v>
      </c>
      <c r="AW20" s="81">
        <v>2195.3419176182847</v>
      </c>
      <c r="AX20" s="81">
        <v>137.54906128347528</v>
      </c>
      <c r="AY20" s="81">
        <v>741.547135747384</v>
      </c>
      <c r="AZ20" s="81">
        <v>246.34850738974478</v>
      </c>
      <c r="BA20" s="81">
        <v>0</v>
      </c>
      <c r="BB20" s="81">
        <v>0</v>
      </c>
      <c r="BC20" s="81">
        <v>1489.5367597152979</v>
      </c>
      <c r="BD20" s="81">
        <v>3196.2690954043646</v>
      </c>
      <c r="BE20" s="81">
        <v>4650.0048762739025</v>
      </c>
      <c r="BF20" s="81">
        <v>1317.851818877366</v>
      </c>
      <c r="BG20" s="81">
        <v>2321.7090203755888</v>
      </c>
      <c r="BH20" s="81">
        <v>0</v>
      </c>
      <c r="BI20" s="81">
        <v>43.58090949187789</v>
      </c>
      <c r="BJ20" s="81">
        <v>110.16935805210326</v>
      </c>
      <c r="BK20" s="81">
        <v>127.09258222665122</v>
      </c>
      <c r="BL20" s="81">
        <v>218.60168738704348</v>
      </c>
      <c r="BM20" s="81">
        <v>87.414272926695617</v>
      </c>
      <c r="BN20" s="81">
        <v>0.58877494276903286</v>
      </c>
      <c r="BO20" s="81">
        <v>0</v>
      </c>
      <c r="BP20" s="129">
        <v>107036.77159340722</v>
      </c>
      <c r="BQ20" s="81">
        <v>18761.139589887342</v>
      </c>
      <c r="BR20" s="81">
        <v>0</v>
      </c>
      <c r="BS20" s="129">
        <v>18761.139589887342</v>
      </c>
      <c r="BT20" s="81">
        <v>0</v>
      </c>
      <c r="BU20" s="81">
        <v>2354.7937384784327</v>
      </c>
      <c r="BV20" s="129">
        <v>2354.7937384784327</v>
      </c>
      <c r="BW20" s="81">
        <v>8303.6961308502759</v>
      </c>
      <c r="BX20" s="129">
        <v>29419.629459216048</v>
      </c>
      <c r="BY20" s="130">
        <v>136456.40105262326</v>
      </c>
      <c r="BZ20" s="107"/>
      <c r="CB20" s="87"/>
    </row>
    <row r="21" spans="1:80" ht="14.25" customHeight="1">
      <c r="A21" s="33" t="s">
        <v>445</v>
      </c>
      <c r="B21" s="21" t="s">
        <v>334</v>
      </c>
      <c r="C21" s="108" t="s">
        <v>129</v>
      </c>
      <c r="D21" s="81">
        <v>3010.527558648253</v>
      </c>
      <c r="E21" s="81">
        <v>49.091484757235563</v>
      </c>
      <c r="F21" s="81">
        <v>4.5658429651060368</v>
      </c>
      <c r="G21" s="81">
        <v>3583.7584744707801</v>
      </c>
      <c r="H21" s="81">
        <v>3011.2690144474072</v>
      </c>
      <c r="I21" s="81">
        <v>1451.4804034071408</v>
      </c>
      <c r="J21" s="81">
        <v>179.07106795786586</v>
      </c>
      <c r="K21" s="81">
        <v>194.17189227091674</v>
      </c>
      <c r="L21" s="81">
        <v>304.55416849533543</v>
      </c>
      <c r="M21" s="81">
        <v>186.29727860566103</v>
      </c>
      <c r="N21" s="81">
        <v>1004.7585088952774</v>
      </c>
      <c r="O21" s="81">
        <v>341.48575830958441</v>
      </c>
      <c r="P21" s="81">
        <v>2198.0664997873009</v>
      </c>
      <c r="Q21" s="81">
        <v>852.01121985085126</v>
      </c>
      <c r="R21" s="81">
        <v>132.5804514008193</v>
      </c>
      <c r="S21" s="81">
        <v>697.64837903295313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530.0510276102317</v>
      </c>
      <c r="Z21" s="81">
        <v>10.42921457795493</v>
      </c>
      <c r="AA21" s="81">
        <v>256.7279977718174</v>
      </c>
      <c r="AB21" s="81">
        <v>201.55759459943624</v>
      </c>
      <c r="AC21" s="81">
        <v>236.11853164074466</v>
      </c>
      <c r="AD21" s="81">
        <v>4566.1264506578773</v>
      </c>
      <c r="AE21" s="81">
        <v>47.693588688005335</v>
      </c>
      <c r="AF21" s="81">
        <v>148.05394662094156</v>
      </c>
      <c r="AG21" s="81">
        <v>323.90342828012922</v>
      </c>
      <c r="AH21" s="81">
        <v>449.36810144846476</v>
      </c>
      <c r="AI21" s="81">
        <v>6.6196405733062935</v>
      </c>
      <c r="AJ21" s="81">
        <v>2.4899500607635332</v>
      </c>
      <c r="AK21" s="81">
        <v>76.660133366323876</v>
      </c>
      <c r="AL21" s="81">
        <v>9.6193253120123003</v>
      </c>
      <c r="AM21" s="81">
        <v>819.89531654783946</v>
      </c>
      <c r="AN21" s="81">
        <v>38.708144531192879</v>
      </c>
      <c r="AO21" s="81">
        <v>67.50484081475642</v>
      </c>
      <c r="AP21" s="81">
        <v>352.76842382513564</v>
      </c>
      <c r="AQ21" s="81">
        <v>66.924023301499119</v>
      </c>
      <c r="AR21" s="81">
        <v>34.515132941219044</v>
      </c>
      <c r="AS21" s="81">
        <v>154.8658617509995</v>
      </c>
      <c r="AT21" s="81">
        <v>0</v>
      </c>
      <c r="AU21" s="81">
        <v>68.381365340367523</v>
      </c>
      <c r="AV21" s="81">
        <v>191.8697691444649</v>
      </c>
      <c r="AW21" s="81">
        <v>533.86089939238252</v>
      </c>
      <c r="AX21" s="81">
        <v>17.42473749479479</v>
      </c>
      <c r="AY21" s="81">
        <v>122.56973538753388</v>
      </c>
      <c r="AZ21" s="81">
        <v>118.58595215846545</v>
      </c>
      <c r="BA21" s="81">
        <v>5.8488008848421531</v>
      </c>
      <c r="BB21" s="81">
        <v>0</v>
      </c>
      <c r="BC21" s="81">
        <v>77.091023386468422</v>
      </c>
      <c r="BD21" s="81">
        <v>277.02227369076002</v>
      </c>
      <c r="BE21" s="81">
        <v>312.91564963583664</v>
      </c>
      <c r="BF21" s="81">
        <v>189.74161896721958</v>
      </c>
      <c r="BG21" s="81">
        <v>2947.8484544037619</v>
      </c>
      <c r="BH21" s="81">
        <v>0</v>
      </c>
      <c r="BI21" s="81">
        <v>29.418887709928285</v>
      </c>
      <c r="BJ21" s="81">
        <v>25.931233344822296</v>
      </c>
      <c r="BK21" s="81">
        <v>99.074427498645406</v>
      </c>
      <c r="BL21" s="81">
        <v>45.447549753268852</v>
      </c>
      <c r="BM21" s="81">
        <v>198.76719927194242</v>
      </c>
      <c r="BN21" s="81">
        <v>0.23826639291019569</v>
      </c>
      <c r="BO21" s="81">
        <v>0</v>
      </c>
      <c r="BP21" s="129">
        <v>30863.976522081546</v>
      </c>
      <c r="BQ21" s="81">
        <v>24210.590740654508</v>
      </c>
      <c r="BR21" s="81">
        <v>0</v>
      </c>
      <c r="BS21" s="129">
        <v>24210.590740654508</v>
      </c>
      <c r="BT21" s="81">
        <v>0</v>
      </c>
      <c r="BU21" s="81">
        <v>1177.1656077670045</v>
      </c>
      <c r="BV21" s="129">
        <v>1177.1656077670045</v>
      </c>
      <c r="BW21" s="81">
        <v>1080.4227523245975</v>
      </c>
      <c r="BX21" s="129">
        <v>26468.179100746111</v>
      </c>
      <c r="BY21" s="130">
        <v>57332.15562282766</v>
      </c>
      <c r="BZ21" s="107"/>
      <c r="CB21" s="87"/>
    </row>
    <row r="22" spans="1:80" ht="14.25" customHeight="1">
      <c r="A22" s="33" t="s">
        <v>446</v>
      </c>
      <c r="B22" s="21" t="s">
        <v>362</v>
      </c>
      <c r="C22" s="108" t="s">
        <v>130</v>
      </c>
      <c r="D22" s="81">
        <v>886.38153977126296</v>
      </c>
      <c r="E22" s="81">
        <v>2.8960336593865925E-2</v>
      </c>
      <c r="F22" s="81">
        <v>52.850789405075538</v>
      </c>
      <c r="G22" s="81">
        <v>94.84554491147685</v>
      </c>
      <c r="H22" s="81">
        <v>106.33232878794713</v>
      </c>
      <c r="I22" s="81">
        <v>1.742224507704025</v>
      </c>
      <c r="J22" s="81">
        <v>0.13912432936285005</v>
      </c>
      <c r="K22" s="81">
        <v>0.20913184438738891</v>
      </c>
      <c r="L22" s="81">
        <v>1.4818532768950663</v>
      </c>
      <c r="M22" s="81">
        <v>0.39885936936453653</v>
      </c>
      <c r="N22" s="81">
        <v>5.5231497265256513</v>
      </c>
      <c r="O22" s="81">
        <v>550.2885447893425</v>
      </c>
      <c r="P22" s="81">
        <v>0.13926237638490852</v>
      </c>
      <c r="Q22" s="81">
        <v>2.109277427743435</v>
      </c>
      <c r="R22" s="81">
        <v>1.2202152828919206</v>
      </c>
      <c r="S22" s="81">
        <v>1.0218309232265184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0.35594988540661426</v>
      </c>
      <c r="Z22" s="81">
        <v>1.6783151455097896E-2</v>
      </c>
      <c r="AA22" s="81">
        <v>1.5798635092451048</v>
      </c>
      <c r="AB22" s="81">
        <v>22.861371257957355</v>
      </c>
      <c r="AC22" s="81">
        <v>25.263198050504325</v>
      </c>
      <c r="AD22" s="81">
        <v>19.560240238464523</v>
      </c>
      <c r="AE22" s="81">
        <v>0.25616078166408296</v>
      </c>
      <c r="AF22" s="81">
        <v>80.897980118561804</v>
      </c>
      <c r="AG22" s="81">
        <v>248.25600997762331</v>
      </c>
      <c r="AH22" s="81">
        <v>3.4956476797069138</v>
      </c>
      <c r="AI22" s="81">
        <v>4.2095724052774265E-2</v>
      </c>
      <c r="AJ22" s="81">
        <v>9.8071303629761478E-2</v>
      </c>
      <c r="AK22" s="81">
        <v>15.303423859942027</v>
      </c>
      <c r="AL22" s="81">
        <v>1.8005426430917915</v>
      </c>
      <c r="AM22" s="81">
        <v>33.439118316809306</v>
      </c>
      <c r="AN22" s="81">
        <v>10.599500547440977</v>
      </c>
      <c r="AO22" s="81">
        <v>23.65533455582402</v>
      </c>
      <c r="AP22" s="81">
        <v>225.1376022433133</v>
      </c>
      <c r="AQ22" s="81">
        <v>5.0551316083623787E-2</v>
      </c>
      <c r="AR22" s="81">
        <v>9.5481140011042456</v>
      </c>
      <c r="AS22" s="81">
        <v>3.0462148589641762</v>
      </c>
      <c r="AT22" s="81">
        <v>0</v>
      </c>
      <c r="AU22" s="81">
        <v>2.3738397323147744</v>
      </c>
      <c r="AV22" s="81">
        <v>24.067347801311548</v>
      </c>
      <c r="AW22" s="81">
        <v>71.070132081220805</v>
      </c>
      <c r="AX22" s="81">
        <v>2.3913260751733914</v>
      </c>
      <c r="AY22" s="81">
        <v>31.808920779311912</v>
      </c>
      <c r="AZ22" s="81">
        <v>3.1557244361592587</v>
      </c>
      <c r="BA22" s="81">
        <v>10.153729481182005</v>
      </c>
      <c r="BB22" s="81">
        <v>0</v>
      </c>
      <c r="BC22" s="81">
        <v>48.613367920503322</v>
      </c>
      <c r="BD22" s="81">
        <v>83.276282392996706</v>
      </c>
      <c r="BE22" s="81">
        <v>180.61396451694029</v>
      </c>
      <c r="BF22" s="81">
        <v>86.455115977960858</v>
      </c>
      <c r="BG22" s="81">
        <v>5300.4662072676692</v>
      </c>
      <c r="BH22" s="81">
        <v>0</v>
      </c>
      <c r="BI22" s="81">
        <v>5.0092419928146033</v>
      </c>
      <c r="BJ22" s="81">
        <v>14.991667660665472</v>
      </c>
      <c r="BK22" s="81">
        <v>5.9226455324228215</v>
      </c>
      <c r="BL22" s="81">
        <v>5.9984433637512771</v>
      </c>
      <c r="BM22" s="81">
        <v>11.635656152938376</v>
      </c>
      <c r="BN22" s="81">
        <v>2.2621328759970887E-3</v>
      </c>
      <c r="BO22" s="81">
        <v>0</v>
      </c>
      <c r="BP22" s="129">
        <v>8317.9822863852442</v>
      </c>
      <c r="BQ22" s="81">
        <v>22620.832190826219</v>
      </c>
      <c r="BR22" s="81">
        <v>0</v>
      </c>
      <c r="BS22" s="129">
        <v>22620.832190826219</v>
      </c>
      <c r="BT22" s="81">
        <v>0</v>
      </c>
      <c r="BU22" s="81">
        <v>1383.859889479588</v>
      </c>
      <c r="BV22" s="129">
        <v>1383.859889479588</v>
      </c>
      <c r="BW22" s="81">
        <v>259.68463400808417</v>
      </c>
      <c r="BX22" s="129">
        <v>24264.37671431389</v>
      </c>
      <c r="BY22" s="130">
        <v>32582.359000699136</v>
      </c>
      <c r="BZ22" s="107"/>
      <c r="CB22" s="87"/>
    </row>
    <row r="23" spans="1:80" ht="14.25" customHeight="1">
      <c r="A23" s="33" t="s">
        <v>447</v>
      </c>
      <c r="B23" s="21" t="s">
        <v>335</v>
      </c>
      <c r="C23" s="108" t="s">
        <v>131</v>
      </c>
      <c r="D23" s="81">
        <v>366.47013644788376</v>
      </c>
      <c r="E23" s="81">
        <v>53.331166337059742</v>
      </c>
      <c r="F23" s="81">
        <v>36.248895929701369</v>
      </c>
      <c r="G23" s="81">
        <v>577.82959864340398</v>
      </c>
      <c r="H23" s="81">
        <v>2719.0403631035842</v>
      </c>
      <c r="I23" s="81">
        <v>272.52943473547361</v>
      </c>
      <c r="J23" s="81">
        <v>120.437773722762</v>
      </c>
      <c r="K23" s="81">
        <v>108.55791718258794</v>
      </c>
      <c r="L23" s="81">
        <v>58.076563274808947</v>
      </c>
      <c r="M23" s="81">
        <v>11.335727113488907</v>
      </c>
      <c r="N23" s="81">
        <v>124.02908992001443</v>
      </c>
      <c r="O23" s="81">
        <v>335.38436456207438</v>
      </c>
      <c r="P23" s="81">
        <v>215.86295012335944</v>
      </c>
      <c r="Q23" s="81">
        <v>552.69747744026813</v>
      </c>
      <c r="R23" s="81">
        <v>145.93216626715139</v>
      </c>
      <c r="S23" s="81">
        <v>606.3516628348948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332.31279900816094</v>
      </c>
      <c r="Z23" s="81">
        <v>4.5190871868159466</v>
      </c>
      <c r="AA23" s="81">
        <v>340.43326655573435</v>
      </c>
      <c r="AB23" s="81">
        <v>275.06462882580831</v>
      </c>
      <c r="AC23" s="81">
        <v>307.30901859851434</v>
      </c>
      <c r="AD23" s="81">
        <v>5294.5264342331093</v>
      </c>
      <c r="AE23" s="81">
        <v>473.3802457396738</v>
      </c>
      <c r="AF23" s="81">
        <v>1050.7100335931682</v>
      </c>
      <c r="AG23" s="81">
        <v>782.28826917788967</v>
      </c>
      <c r="AH23" s="81">
        <v>236.69789618708776</v>
      </c>
      <c r="AI23" s="81">
        <v>354.49400435835537</v>
      </c>
      <c r="AJ23" s="81">
        <v>1.3249343774959903</v>
      </c>
      <c r="AK23" s="81">
        <v>58.689440951661858</v>
      </c>
      <c r="AL23" s="81">
        <v>15.601900397027325</v>
      </c>
      <c r="AM23" s="81">
        <v>160.10547125135793</v>
      </c>
      <c r="AN23" s="81">
        <v>4.8912852926512107</v>
      </c>
      <c r="AO23" s="81">
        <v>47.646187849521638</v>
      </c>
      <c r="AP23" s="81">
        <v>1081.6786428927714</v>
      </c>
      <c r="AQ23" s="81">
        <v>8.5612918336672195</v>
      </c>
      <c r="AR23" s="81">
        <v>75.640666328009175</v>
      </c>
      <c r="AS23" s="81">
        <v>64.522171340589395</v>
      </c>
      <c r="AT23" s="81">
        <v>0</v>
      </c>
      <c r="AU23" s="81">
        <v>18.841328909885409</v>
      </c>
      <c r="AV23" s="81">
        <v>149.28854787714113</v>
      </c>
      <c r="AW23" s="81">
        <v>199.16321441050781</v>
      </c>
      <c r="AX23" s="81">
        <v>98.083621243277406</v>
      </c>
      <c r="AY23" s="81">
        <v>264.63905328389365</v>
      </c>
      <c r="AZ23" s="81">
        <v>42.859431845371581</v>
      </c>
      <c r="BA23" s="81">
        <v>0</v>
      </c>
      <c r="BB23" s="81">
        <v>0.85300756522508503</v>
      </c>
      <c r="BC23" s="81">
        <v>20.909372989291402</v>
      </c>
      <c r="BD23" s="81">
        <v>273.99149289276966</v>
      </c>
      <c r="BE23" s="81">
        <v>197.75050284292445</v>
      </c>
      <c r="BF23" s="81">
        <v>129.99914941662803</v>
      </c>
      <c r="BG23" s="81">
        <v>194.77370090145308</v>
      </c>
      <c r="BH23" s="81">
        <v>0</v>
      </c>
      <c r="BI23" s="81">
        <v>15.243064847180484</v>
      </c>
      <c r="BJ23" s="81">
        <v>19.507854007198443</v>
      </c>
      <c r="BK23" s="81">
        <v>29.230008128136252</v>
      </c>
      <c r="BL23" s="81">
        <v>45.001558504586491</v>
      </c>
      <c r="BM23" s="81">
        <v>30.714308460166293</v>
      </c>
      <c r="BN23" s="81">
        <v>7.7653988068047637</v>
      </c>
      <c r="BO23" s="81">
        <v>0</v>
      </c>
      <c r="BP23" s="129">
        <v>19013.12758055003</v>
      </c>
      <c r="BQ23" s="81">
        <v>6219.1004585069941</v>
      </c>
      <c r="BR23" s="81">
        <v>0</v>
      </c>
      <c r="BS23" s="129">
        <v>6219.1004585069941</v>
      </c>
      <c r="BT23" s="81">
        <v>2008.091880676925</v>
      </c>
      <c r="BU23" s="81">
        <v>290.67616621737926</v>
      </c>
      <c r="BV23" s="129">
        <v>2298.7680468943045</v>
      </c>
      <c r="BW23" s="81">
        <v>497.82847509767322</v>
      </c>
      <c r="BX23" s="129">
        <v>9015.6969804989712</v>
      </c>
      <c r="BY23" s="130">
        <v>28028.824561049001</v>
      </c>
      <c r="BZ23" s="107"/>
      <c r="CB23" s="87"/>
    </row>
    <row r="24" spans="1:80" ht="14.25" customHeight="1">
      <c r="A24" s="33" t="s">
        <v>448</v>
      </c>
      <c r="B24" s="21" t="s">
        <v>336</v>
      </c>
      <c r="C24" s="108" t="s">
        <v>132</v>
      </c>
      <c r="D24" s="81">
        <v>83.616871005207173</v>
      </c>
      <c r="E24" s="81">
        <v>8.2506948668484181</v>
      </c>
      <c r="F24" s="81">
        <v>51.022408129692707</v>
      </c>
      <c r="G24" s="81">
        <v>4015.3406600840485</v>
      </c>
      <c r="H24" s="81">
        <v>1199.3805165533249</v>
      </c>
      <c r="I24" s="81">
        <v>128.50192536593011</v>
      </c>
      <c r="J24" s="81">
        <v>48.344158811738318</v>
      </c>
      <c r="K24" s="81">
        <v>6.2533405714989296</v>
      </c>
      <c r="L24" s="81">
        <v>9.07445191076539</v>
      </c>
      <c r="M24" s="81">
        <v>1.7446818135498687</v>
      </c>
      <c r="N24" s="81">
        <v>142.75498662798515</v>
      </c>
      <c r="O24" s="81">
        <v>157.89789505984234</v>
      </c>
      <c r="P24" s="81">
        <v>16.822088925163179</v>
      </c>
      <c r="Q24" s="81">
        <v>12356.794956027124</v>
      </c>
      <c r="R24" s="81">
        <v>674.1185879461915</v>
      </c>
      <c r="S24" s="81">
        <v>393.02548685673725</v>
      </c>
      <c r="T24" s="81">
        <v>0</v>
      </c>
      <c r="U24" s="81">
        <v>0</v>
      </c>
      <c r="V24" s="81">
        <v>4.4965682621955372</v>
      </c>
      <c r="W24" s="81">
        <v>0</v>
      </c>
      <c r="X24" s="81">
        <v>0</v>
      </c>
      <c r="Y24" s="81">
        <v>138.75206211065063</v>
      </c>
      <c r="Z24" s="81">
        <v>0.62927159470824001</v>
      </c>
      <c r="AA24" s="81">
        <v>680.38833135462141</v>
      </c>
      <c r="AB24" s="81">
        <v>30.145094552435268</v>
      </c>
      <c r="AC24" s="81">
        <v>39.512919634525787</v>
      </c>
      <c r="AD24" s="81">
        <v>41182.05510614995</v>
      </c>
      <c r="AE24" s="81">
        <v>13.173871625007164</v>
      </c>
      <c r="AF24" s="81">
        <v>1430.6747721814315</v>
      </c>
      <c r="AG24" s="81">
        <v>4330.1165111170012</v>
      </c>
      <c r="AH24" s="81">
        <v>38.368091170253983</v>
      </c>
      <c r="AI24" s="81">
        <v>53.192300050170218</v>
      </c>
      <c r="AJ24" s="81">
        <v>0.76819312511322935</v>
      </c>
      <c r="AK24" s="81">
        <v>10.580253234723225</v>
      </c>
      <c r="AL24" s="81">
        <v>4.2555751516691496</v>
      </c>
      <c r="AM24" s="81">
        <v>514.99679779395649</v>
      </c>
      <c r="AN24" s="81">
        <v>1.0375423969686286</v>
      </c>
      <c r="AO24" s="81">
        <v>116.17267252853573</v>
      </c>
      <c r="AP24" s="81">
        <v>418.16241223997486</v>
      </c>
      <c r="AQ24" s="81">
        <v>3.2120175172427334</v>
      </c>
      <c r="AR24" s="81">
        <v>43.74378889596526</v>
      </c>
      <c r="AS24" s="81">
        <v>46.158288768349657</v>
      </c>
      <c r="AT24" s="81">
        <v>0</v>
      </c>
      <c r="AU24" s="81">
        <v>55.281900617514843</v>
      </c>
      <c r="AV24" s="81">
        <v>533.6819607279084</v>
      </c>
      <c r="AW24" s="81">
        <v>782.9826566621615</v>
      </c>
      <c r="AX24" s="81">
        <v>6.3876880728138374</v>
      </c>
      <c r="AY24" s="81">
        <v>28.960265675033483</v>
      </c>
      <c r="AZ24" s="81">
        <v>15.270210227891866</v>
      </c>
      <c r="BA24" s="81">
        <v>0</v>
      </c>
      <c r="BB24" s="81">
        <v>1.0826156829611771</v>
      </c>
      <c r="BC24" s="81">
        <v>45.829602103310307</v>
      </c>
      <c r="BD24" s="81">
        <v>132.80482055670117</v>
      </c>
      <c r="BE24" s="81">
        <v>73.002968071136436</v>
      </c>
      <c r="BF24" s="81">
        <v>30.443580342415203</v>
      </c>
      <c r="BG24" s="81">
        <v>63.934400769938605</v>
      </c>
      <c r="BH24" s="81">
        <v>0.43089550418323758</v>
      </c>
      <c r="BI24" s="81">
        <v>15.134347434330131</v>
      </c>
      <c r="BJ24" s="81">
        <v>12.080971961826949</v>
      </c>
      <c r="BK24" s="81">
        <v>152.30367120781966</v>
      </c>
      <c r="BL24" s="81">
        <v>274.10308315049355</v>
      </c>
      <c r="BM24" s="81">
        <v>219.75458965175503</v>
      </c>
      <c r="BN24" s="81">
        <v>1.8912000042139603E-2</v>
      </c>
      <c r="BO24" s="81">
        <v>0</v>
      </c>
      <c r="BP24" s="129">
        <v>70837.025292431324</v>
      </c>
      <c r="BQ24" s="81">
        <v>1016.8155674373361</v>
      </c>
      <c r="BR24" s="81">
        <v>0</v>
      </c>
      <c r="BS24" s="129">
        <v>1016.8155674373361</v>
      </c>
      <c r="BT24" s="81">
        <v>14.143640899668533</v>
      </c>
      <c r="BU24" s="81">
        <v>2124.0952023516702</v>
      </c>
      <c r="BV24" s="129">
        <v>2138.2388432513389</v>
      </c>
      <c r="BW24" s="81">
        <v>8546.9855293331111</v>
      </c>
      <c r="BX24" s="129">
        <v>11702.039940021787</v>
      </c>
      <c r="BY24" s="130">
        <v>82539.065232453111</v>
      </c>
      <c r="BZ24" s="107"/>
      <c r="CB24" s="87"/>
    </row>
    <row r="25" spans="1:80" ht="14.25" customHeight="1">
      <c r="A25" s="33" t="s">
        <v>449</v>
      </c>
      <c r="B25" s="21" t="s">
        <v>363</v>
      </c>
      <c r="C25" s="108" t="s">
        <v>133</v>
      </c>
      <c r="D25" s="81">
        <v>23.681153926241297</v>
      </c>
      <c r="E25" s="81">
        <v>2.1643718667000327</v>
      </c>
      <c r="F25" s="81">
        <v>2.8363995507388258</v>
      </c>
      <c r="G25" s="81">
        <v>5232.4223751909085</v>
      </c>
      <c r="H25" s="81">
        <v>210.71581185748033</v>
      </c>
      <c r="I25" s="81">
        <v>69.863154184923616</v>
      </c>
      <c r="J25" s="81">
        <v>19.215572571705998</v>
      </c>
      <c r="K25" s="81">
        <v>8.6092585638282575</v>
      </c>
      <c r="L25" s="81">
        <v>12.914112014006676</v>
      </c>
      <c r="M25" s="81">
        <v>19.449727940575396</v>
      </c>
      <c r="N25" s="81">
        <v>11.351932794971079</v>
      </c>
      <c r="O25" s="81">
        <v>68.077922389699978</v>
      </c>
      <c r="P25" s="81">
        <v>162.15497178012495</v>
      </c>
      <c r="Q25" s="81">
        <v>817.07105442331363</v>
      </c>
      <c r="R25" s="81">
        <v>5280.7999489392214</v>
      </c>
      <c r="S25" s="81">
        <v>8054.3525275826487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323.53907212722078</v>
      </c>
      <c r="Z25" s="81">
        <v>15.656867344489706</v>
      </c>
      <c r="AA25" s="81">
        <v>1494.3491129691402</v>
      </c>
      <c r="AB25" s="81">
        <v>1229.5893971719661</v>
      </c>
      <c r="AC25" s="81">
        <v>3187.5775386031337</v>
      </c>
      <c r="AD25" s="81">
        <v>8761.477468361416</v>
      </c>
      <c r="AE25" s="81">
        <v>12.837453276765077</v>
      </c>
      <c r="AF25" s="81">
        <v>360.88947121885343</v>
      </c>
      <c r="AG25" s="81">
        <v>834.96855117740392</v>
      </c>
      <c r="AH25" s="81">
        <v>71.460270148014246</v>
      </c>
      <c r="AI25" s="81">
        <v>1.9345624909555799</v>
      </c>
      <c r="AJ25" s="81">
        <v>0.41876363800554162</v>
      </c>
      <c r="AK25" s="81">
        <v>764.64386301586001</v>
      </c>
      <c r="AL25" s="81">
        <v>3.7701746636156206</v>
      </c>
      <c r="AM25" s="81">
        <v>96.291028171796555</v>
      </c>
      <c r="AN25" s="81">
        <v>1.0674231879884828</v>
      </c>
      <c r="AO25" s="81">
        <v>17.238157740854959</v>
      </c>
      <c r="AP25" s="81">
        <v>386.52136025849831</v>
      </c>
      <c r="AQ25" s="81">
        <v>1.7508071459397394</v>
      </c>
      <c r="AR25" s="81">
        <v>36.187201821887612</v>
      </c>
      <c r="AS25" s="81">
        <v>9.3419470536549376</v>
      </c>
      <c r="AT25" s="81">
        <v>0</v>
      </c>
      <c r="AU25" s="81">
        <v>13.821524858329749</v>
      </c>
      <c r="AV25" s="81">
        <v>1744.3994177628947</v>
      </c>
      <c r="AW25" s="81">
        <v>491.1312069900319</v>
      </c>
      <c r="AX25" s="81">
        <v>9.3425192500168439</v>
      </c>
      <c r="AY25" s="81">
        <v>240.98263692526962</v>
      </c>
      <c r="AZ25" s="81">
        <v>28.756063654063539</v>
      </c>
      <c r="BA25" s="81">
        <v>0</v>
      </c>
      <c r="BB25" s="81">
        <v>3.5846595542972537E-2</v>
      </c>
      <c r="BC25" s="81">
        <v>1.682095407111285</v>
      </c>
      <c r="BD25" s="81">
        <v>274.10281897122883</v>
      </c>
      <c r="BE25" s="81">
        <v>51.979494517217645</v>
      </c>
      <c r="BF25" s="81">
        <v>16.800139834438433</v>
      </c>
      <c r="BG25" s="81">
        <v>63.104385541707721</v>
      </c>
      <c r="BH25" s="81">
        <v>0</v>
      </c>
      <c r="BI25" s="81">
        <v>12.645883382972384</v>
      </c>
      <c r="BJ25" s="81">
        <v>5.8411634020977603</v>
      </c>
      <c r="BK25" s="81">
        <v>23.350161631153821</v>
      </c>
      <c r="BL25" s="81">
        <v>17.153483495627881</v>
      </c>
      <c r="BM25" s="81">
        <v>41.65259043795978</v>
      </c>
      <c r="BN25" s="81">
        <v>1.8354530620290868E-2</v>
      </c>
      <c r="BO25" s="81">
        <v>0</v>
      </c>
      <c r="BP25" s="129">
        <v>40643.990574352814</v>
      </c>
      <c r="BQ25" s="81">
        <v>158.48873793550081</v>
      </c>
      <c r="BR25" s="81">
        <v>0</v>
      </c>
      <c r="BS25" s="129">
        <v>158.48873793550081</v>
      </c>
      <c r="BT25" s="81">
        <v>10154.522362790052</v>
      </c>
      <c r="BU25" s="81">
        <v>1799.3971820330783</v>
      </c>
      <c r="BV25" s="129">
        <v>11953.919544823131</v>
      </c>
      <c r="BW25" s="81">
        <v>14695.898582019765</v>
      </c>
      <c r="BX25" s="129">
        <v>26808.306864778395</v>
      </c>
      <c r="BY25" s="130">
        <v>67452.297439131216</v>
      </c>
      <c r="BZ25" s="107"/>
      <c r="CB25" s="87"/>
    </row>
    <row r="26" spans="1:80" ht="14.25" customHeight="1">
      <c r="A26" s="33" t="s">
        <v>450</v>
      </c>
      <c r="B26" s="21" t="s">
        <v>337</v>
      </c>
      <c r="C26" s="108" t="s">
        <v>134</v>
      </c>
      <c r="D26" s="81">
        <v>775.7931128851825</v>
      </c>
      <c r="E26" s="81">
        <v>57.709664129437449</v>
      </c>
      <c r="F26" s="81">
        <v>4.3287469012809305</v>
      </c>
      <c r="G26" s="81">
        <v>1218.9105977283048</v>
      </c>
      <c r="H26" s="81">
        <v>1530.1319788734725</v>
      </c>
      <c r="I26" s="81">
        <v>766.4299897748017</v>
      </c>
      <c r="J26" s="81">
        <v>108.56330844914724</v>
      </c>
      <c r="K26" s="81">
        <v>6.2325090011961581</v>
      </c>
      <c r="L26" s="81">
        <v>13.905046765245874</v>
      </c>
      <c r="M26" s="81">
        <v>8.6523985278389883</v>
      </c>
      <c r="N26" s="81">
        <v>30.643870270832565</v>
      </c>
      <c r="O26" s="81">
        <v>25.696635792988822</v>
      </c>
      <c r="P26" s="81">
        <v>24.779333258646663</v>
      </c>
      <c r="Q26" s="81">
        <v>196.91290797577287</v>
      </c>
      <c r="R26" s="81">
        <v>111.53373006781207</v>
      </c>
      <c r="S26" s="81">
        <v>1707.3520944644711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366.2494135416203</v>
      </c>
      <c r="Z26" s="81">
        <v>70.404471686642921</v>
      </c>
      <c r="AA26" s="81">
        <v>848.31079722956451</v>
      </c>
      <c r="AB26" s="81">
        <v>180.97202997461548</v>
      </c>
      <c r="AC26" s="81">
        <v>31.11251016397873</v>
      </c>
      <c r="AD26" s="81">
        <v>6723.6820440712418</v>
      </c>
      <c r="AE26" s="81">
        <v>15.221128072215198</v>
      </c>
      <c r="AF26" s="81">
        <v>723.12159634462307</v>
      </c>
      <c r="AG26" s="81">
        <v>164.73797846222678</v>
      </c>
      <c r="AH26" s="81">
        <v>43.87201968856683</v>
      </c>
      <c r="AI26" s="81">
        <v>8.9163643600961269</v>
      </c>
      <c r="AJ26" s="81">
        <v>0.84554481844299356</v>
      </c>
      <c r="AK26" s="81">
        <v>51.06382573189515</v>
      </c>
      <c r="AL26" s="81">
        <v>44.818400438568105</v>
      </c>
      <c r="AM26" s="81">
        <v>117.35741119493281</v>
      </c>
      <c r="AN26" s="81">
        <v>3.8234698220456926</v>
      </c>
      <c r="AO26" s="81">
        <v>60.217454779866145</v>
      </c>
      <c r="AP26" s="81">
        <v>4585.5358807735156</v>
      </c>
      <c r="AQ26" s="81">
        <v>4.3463483784891457</v>
      </c>
      <c r="AR26" s="81">
        <v>57.855236530644383</v>
      </c>
      <c r="AS26" s="81">
        <v>40.998428067880333</v>
      </c>
      <c r="AT26" s="81">
        <v>0</v>
      </c>
      <c r="AU26" s="81">
        <v>14.356066965154939</v>
      </c>
      <c r="AV26" s="81">
        <v>93.320387535137158</v>
      </c>
      <c r="AW26" s="81">
        <v>82.217572168457082</v>
      </c>
      <c r="AX26" s="81">
        <v>7.9933012126471414</v>
      </c>
      <c r="AY26" s="81">
        <v>20.022725027785423</v>
      </c>
      <c r="AZ26" s="81">
        <v>92.794041344342702</v>
      </c>
      <c r="BA26" s="81">
        <v>0</v>
      </c>
      <c r="BB26" s="81">
        <v>0.10053971206204454</v>
      </c>
      <c r="BC26" s="81">
        <v>42.356425865194076</v>
      </c>
      <c r="BD26" s="81">
        <v>87.651103439712927</v>
      </c>
      <c r="BE26" s="81">
        <v>168.5385813922766</v>
      </c>
      <c r="BF26" s="81">
        <v>464.78600960443498</v>
      </c>
      <c r="BG26" s="81">
        <v>275.80381297528987</v>
      </c>
      <c r="BH26" s="81">
        <v>3.1332610843911177</v>
      </c>
      <c r="BI26" s="81">
        <v>18.42042100688953</v>
      </c>
      <c r="BJ26" s="81">
        <v>27.940939988263047</v>
      </c>
      <c r="BK26" s="81">
        <v>31.522524792287506</v>
      </c>
      <c r="BL26" s="81">
        <v>295.71511564555152</v>
      </c>
      <c r="BM26" s="81">
        <v>34.295241100056266</v>
      </c>
      <c r="BN26" s="81">
        <v>7.7575302162622581E-2</v>
      </c>
      <c r="BO26" s="81">
        <v>0</v>
      </c>
      <c r="BP26" s="129">
        <v>22492.083925160201</v>
      </c>
      <c r="BQ26" s="81">
        <v>6696.0253341272528</v>
      </c>
      <c r="BR26" s="81">
        <v>0</v>
      </c>
      <c r="BS26" s="129">
        <v>6696.0253341272528</v>
      </c>
      <c r="BT26" s="81">
        <v>4309.4091328863005</v>
      </c>
      <c r="BU26" s="81">
        <v>3836.2129470191189</v>
      </c>
      <c r="BV26" s="129">
        <v>8145.622079905419</v>
      </c>
      <c r="BW26" s="81">
        <v>1167.5632688380388</v>
      </c>
      <c r="BX26" s="129">
        <v>16009.210682870711</v>
      </c>
      <c r="BY26" s="130">
        <v>38501.294608030912</v>
      </c>
      <c r="BZ26" s="107"/>
      <c r="CB26" s="87"/>
    </row>
    <row r="27" spans="1:80" ht="14.25" customHeight="1">
      <c r="A27" s="33" t="s">
        <v>451</v>
      </c>
      <c r="B27" s="21" t="s">
        <v>338</v>
      </c>
      <c r="C27" s="108" t="s">
        <v>135</v>
      </c>
      <c r="D27" s="81">
        <v>7.8898406697560919</v>
      </c>
      <c r="E27" s="81">
        <v>0.23857269709730436</v>
      </c>
      <c r="F27" s="81">
        <v>0.14030981225177955</v>
      </c>
      <c r="G27" s="81">
        <v>148.46959796763278</v>
      </c>
      <c r="H27" s="81">
        <v>15.91815777272053</v>
      </c>
      <c r="I27" s="81">
        <v>7.2560882856903426</v>
      </c>
      <c r="J27" s="81">
        <v>2.3602764290368135</v>
      </c>
      <c r="K27" s="81">
        <v>0.53749592583914885</v>
      </c>
      <c r="L27" s="81">
        <v>5.5507683178729348</v>
      </c>
      <c r="M27" s="81">
        <v>2.0398835374390178</v>
      </c>
      <c r="N27" s="81">
        <v>0.7899810724577524</v>
      </c>
      <c r="O27" s="81">
        <v>2.3595646260107537</v>
      </c>
      <c r="P27" s="81">
        <v>1.5424086740244924</v>
      </c>
      <c r="Q27" s="81">
        <v>18.513745110746136</v>
      </c>
      <c r="R27" s="81">
        <v>32.878954039284217</v>
      </c>
      <c r="S27" s="81">
        <v>12.597640285355094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5.6364129676334365</v>
      </c>
      <c r="Z27" s="81">
        <v>0.23361789509363826</v>
      </c>
      <c r="AA27" s="81">
        <v>149.93572742258885</v>
      </c>
      <c r="AB27" s="81">
        <v>4.9874578884272456</v>
      </c>
      <c r="AC27" s="81">
        <v>1.4636870940637332</v>
      </c>
      <c r="AD27" s="81">
        <v>592.96292327772812</v>
      </c>
      <c r="AE27" s="81">
        <v>13.090662084585048</v>
      </c>
      <c r="AF27" s="81">
        <v>24.288006241878126</v>
      </c>
      <c r="AG27" s="81">
        <v>155.53682524164492</v>
      </c>
      <c r="AH27" s="81">
        <v>23.897403833157153</v>
      </c>
      <c r="AI27" s="81">
        <v>1.2093954283926669</v>
      </c>
      <c r="AJ27" s="81">
        <v>2.4295967110196135</v>
      </c>
      <c r="AK27" s="81">
        <v>14.231651398890648</v>
      </c>
      <c r="AL27" s="81">
        <v>5.9088040221515223</v>
      </c>
      <c r="AM27" s="81">
        <v>16.471546555163197</v>
      </c>
      <c r="AN27" s="81">
        <v>22.83812996900382</v>
      </c>
      <c r="AO27" s="81">
        <v>141.05428628972084</v>
      </c>
      <c r="AP27" s="81">
        <v>923.44770208432021</v>
      </c>
      <c r="AQ27" s="81">
        <v>145.98969800321225</v>
      </c>
      <c r="AR27" s="81">
        <v>108.88681153133489</v>
      </c>
      <c r="AS27" s="81">
        <v>20.764574791491462</v>
      </c>
      <c r="AT27" s="81">
        <v>0</v>
      </c>
      <c r="AU27" s="81">
        <v>5.933617633114916</v>
      </c>
      <c r="AV27" s="81">
        <v>96.177431699147036</v>
      </c>
      <c r="AW27" s="81">
        <v>60.509660901407798</v>
      </c>
      <c r="AX27" s="81">
        <v>21.296201692181235</v>
      </c>
      <c r="AY27" s="81">
        <v>13.399391129898131</v>
      </c>
      <c r="AZ27" s="81">
        <v>9.2659192273830904</v>
      </c>
      <c r="BA27" s="81">
        <v>0</v>
      </c>
      <c r="BB27" s="81">
        <v>0.12650690559854441</v>
      </c>
      <c r="BC27" s="81">
        <v>7.1545180330423914</v>
      </c>
      <c r="BD27" s="81">
        <v>102.27556360291399</v>
      </c>
      <c r="BE27" s="81">
        <v>189.15085340772603</v>
      </c>
      <c r="BF27" s="81">
        <v>59.919527228330104</v>
      </c>
      <c r="BG27" s="81">
        <v>98.257930964541671</v>
      </c>
      <c r="BH27" s="81">
        <v>0.30831160482302589</v>
      </c>
      <c r="BI27" s="81">
        <v>16.389471444208326</v>
      </c>
      <c r="BJ27" s="81">
        <v>15.209556172375613</v>
      </c>
      <c r="BK27" s="81">
        <v>12.944291703758889</v>
      </c>
      <c r="BL27" s="81">
        <v>54.164437650935419</v>
      </c>
      <c r="BM27" s="81">
        <v>51.81147964888946</v>
      </c>
      <c r="BN27" s="81">
        <v>2.4471630526310378E-2</v>
      </c>
      <c r="BO27" s="81">
        <v>0</v>
      </c>
      <c r="BP27" s="129">
        <v>3448.6673482355177</v>
      </c>
      <c r="BQ27" s="81">
        <v>3628.1503825453187</v>
      </c>
      <c r="BR27" s="81">
        <v>0</v>
      </c>
      <c r="BS27" s="129">
        <v>3628.1503825453187</v>
      </c>
      <c r="BT27" s="81">
        <v>18075.917592844889</v>
      </c>
      <c r="BU27" s="81">
        <v>280.71733148500141</v>
      </c>
      <c r="BV27" s="129">
        <v>18356.63492432989</v>
      </c>
      <c r="BW27" s="81">
        <v>1491.2373858310709</v>
      </c>
      <c r="BX27" s="129">
        <v>23476.022692706279</v>
      </c>
      <c r="BY27" s="130">
        <v>26924.690040941798</v>
      </c>
      <c r="BZ27" s="107"/>
      <c r="CB27" s="87"/>
    </row>
    <row r="28" spans="1:80" ht="14.25" customHeight="1">
      <c r="A28" s="33" t="s">
        <v>452</v>
      </c>
      <c r="B28" s="21" t="s">
        <v>339</v>
      </c>
      <c r="C28" s="108" t="s">
        <v>136</v>
      </c>
      <c r="D28" s="81">
        <v>194.57234019295964</v>
      </c>
      <c r="E28" s="81">
        <v>3.9877291707288065</v>
      </c>
      <c r="F28" s="81">
        <v>2.9823758784172667</v>
      </c>
      <c r="G28" s="81">
        <v>488.98856123384701</v>
      </c>
      <c r="H28" s="81">
        <v>152.39624126214233</v>
      </c>
      <c r="I28" s="81">
        <v>85.55070613012083</v>
      </c>
      <c r="J28" s="81">
        <v>6.6333490791756224</v>
      </c>
      <c r="K28" s="81">
        <v>7.970203786252684</v>
      </c>
      <c r="L28" s="81">
        <v>49.021247169533233</v>
      </c>
      <c r="M28" s="81">
        <v>17.493940553755753</v>
      </c>
      <c r="N28" s="81">
        <v>5.2807293071060473</v>
      </c>
      <c r="O28" s="81">
        <v>3.4735722281964199</v>
      </c>
      <c r="P28" s="81">
        <v>16.119797923828436</v>
      </c>
      <c r="Q28" s="81">
        <v>165.4524040258658</v>
      </c>
      <c r="R28" s="81">
        <v>662.80269040406017</v>
      </c>
      <c r="S28" s="81">
        <v>109.08694716834545</v>
      </c>
      <c r="T28" s="81">
        <v>0</v>
      </c>
      <c r="U28" s="81">
        <v>0</v>
      </c>
      <c r="V28" s="81">
        <v>3.6873904972373475</v>
      </c>
      <c r="W28" s="81">
        <v>0</v>
      </c>
      <c r="X28" s="81">
        <v>0</v>
      </c>
      <c r="Y28" s="81">
        <v>192.35634740522482</v>
      </c>
      <c r="Z28" s="81">
        <v>3.8474617353301572</v>
      </c>
      <c r="AA28" s="81">
        <v>1376.6267608747708</v>
      </c>
      <c r="AB28" s="81">
        <v>21.034400114125244</v>
      </c>
      <c r="AC28" s="81">
        <v>25.901765816660419</v>
      </c>
      <c r="AD28" s="81">
        <v>2847.0187082304838</v>
      </c>
      <c r="AE28" s="81">
        <v>205.24754899616281</v>
      </c>
      <c r="AF28" s="81">
        <v>719.77572316938154</v>
      </c>
      <c r="AG28" s="81">
        <v>156.00438098958921</v>
      </c>
      <c r="AH28" s="81">
        <v>66.729716849968128</v>
      </c>
      <c r="AI28" s="81">
        <v>178.56354389053865</v>
      </c>
      <c r="AJ28" s="81">
        <v>0.65908936548463981</v>
      </c>
      <c r="AK28" s="81">
        <v>59.160542911655817</v>
      </c>
      <c r="AL28" s="81">
        <v>28.222708795483108</v>
      </c>
      <c r="AM28" s="81">
        <v>89.391372928412352</v>
      </c>
      <c r="AN28" s="81">
        <v>2.3868785445998997</v>
      </c>
      <c r="AO28" s="81">
        <v>143.23279489748236</v>
      </c>
      <c r="AP28" s="81">
        <v>3431.1528619652331</v>
      </c>
      <c r="AQ28" s="81">
        <v>62.674552047370604</v>
      </c>
      <c r="AR28" s="81">
        <v>63.420738103740241</v>
      </c>
      <c r="AS28" s="81">
        <v>84.165108696525593</v>
      </c>
      <c r="AT28" s="81">
        <v>0</v>
      </c>
      <c r="AU28" s="81">
        <v>38.6199191103129</v>
      </c>
      <c r="AV28" s="81">
        <v>217.07651970601538</v>
      </c>
      <c r="AW28" s="81">
        <v>438.88517318918792</v>
      </c>
      <c r="AX28" s="81">
        <v>77.241932016492385</v>
      </c>
      <c r="AY28" s="81">
        <v>76.27241758052844</v>
      </c>
      <c r="AZ28" s="81">
        <v>15.651728148054676</v>
      </c>
      <c r="BA28" s="81">
        <v>0</v>
      </c>
      <c r="BB28" s="81">
        <v>0.47876637009540179</v>
      </c>
      <c r="BC28" s="81">
        <v>105.22123900583375</v>
      </c>
      <c r="BD28" s="81">
        <v>334.8675304150247</v>
      </c>
      <c r="BE28" s="81">
        <v>157.93191580702597</v>
      </c>
      <c r="BF28" s="81">
        <v>18.186366104960278</v>
      </c>
      <c r="BG28" s="81">
        <v>58.331175196805148</v>
      </c>
      <c r="BH28" s="81">
        <v>0.11660093150936732</v>
      </c>
      <c r="BI28" s="81">
        <v>25.505880434812315</v>
      </c>
      <c r="BJ28" s="81">
        <v>20.485965862108856</v>
      </c>
      <c r="BK28" s="81">
        <v>91.732482381193307</v>
      </c>
      <c r="BL28" s="81">
        <v>43.454563478554789</v>
      </c>
      <c r="BM28" s="81">
        <v>119.77116456472086</v>
      </c>
      <c r="BN28" s="81">
        <v>7.1482978603414349</v>
      </c>
      <c r="BO28" s="81">
        <v>0</v>
      </c>
      <c r="BP28" s="129">
        <v>13580.052870503376</v>
      </c>
      <c r="BQ28" s="81">
        <v>11586.601632638565</v>
      </c>
      <c r="BR28" s="81">
        <v>0</v>
      </c>
      <c r="BS28" s="129">
        <v>11586.601632638565</v>
      </c>
      <c r="BT28" s="81">
        <v>6636.9450902663675</v>
      </c>
      <c r="BU28" s="81">
        <v>231.93985254828416</v>
      </c>
      <c r="BV28" s="129">
        <v>6868.8849428146514</v>
      </c>
      <c r="BW28" s="81">
        <v>1238.5387519160263</v>
      </c>
      <c r="BX28" s="129">
        <v>19694.025327369243</v>
      </c>
      <c r="BY28" s="130">
        <v>33274.078197872615</v>
      </c>
      <c r="BZ28" s="107"/>
      <c r="CB28" s="87"/>
    </row>
    <row r="29" spans="1:80" ht="14.25" customHeight="1">
      <c r="A29" s="33" t="s">
        <v>453</v>
      </c>
      <c r="B29" s="21" t="s">
        <v>340</v>
      </c>
      <c r="C29" s="108" t="s">
        <v>137</v>
      </c>
      <c r="D29" s="81">
        <v>130.01184524633538</v>
      </c>
      <c r="E29" s="81">
        <v>3.2077878006754026</v>
      </c>
      <c r="F29" s="81">
        <v>1.2007690708604111</v>
      </c>
      <c r="G29" s="81">
        <v>2512.4146188265468</v>
      </c>
      <c r="H29" s="81">
        <v>453.68663050097462</v>
      </c>
      <c r="I29" s="81">
        <v>259.2493142915261</v>
      </c>
      <c r="J29" s="81">
        <v>13.883613836504919</v>
      </c>
      <c r="K29" s="81">
        <v>15.857685615177129</v>
      </c>
      <c r="L29" s="81">
        <v>32.747239548566618</v>
      </c>
      <c r="M29" s="81">
        <v>17.441112873471859</v>
      </c>
      <c r="N29" s="81">
        <v>12.384352238621016</v>
      </c>
      <c r="O29" s="81">
        <v>22.380981299667607</v>
      </c>
      <c r="P29" s="81">
        <v>27.271711086171045</v>
      </c>
      <c r="Q29" s="81">
        <v>334.75815575197896</v>
      </c>
      <c r="R29" s="81">
        <v>303.85919401790858</v>
      </c>
      <c r="S29" s="81">
        <v>129.2029050575193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35.656871091953661</v>
      </c>
      <c r="Z29" s="81">
        <v>19.020321195992008</v>
      </c>
      <c r="AA29" s="81">
        <v>1206.6636433788194</v>
      </c>
      <c r="AB29" s="81">
        <v>27.708660347905266</v>
      </c>
      <c r="AC29" s="81">
        <v>55.848895679259769</v>
      </c>
      <c r="AD29" s="81">
        <v>2411.0873249261222</v>
      </c>
      <c r="AE29" s="81">
        <v>487.096324624435</v>
      </c>
      <c r="AF29" s="81">
        <v>261.39730232246222</v>
      </c>
      <c r="AG29" s="81">
        <v>150.83299476459143</v>
      </c>
      <c r="AH29" s="81">
        <v>94.714088500950027</v>
      </c>
      <c r="AI29" s="81">
        <v>35.01704173216541</v>
      </c>
      <c r="AJ29" s="81">
        <v>1.4326277212898015</v>
      </c>
      <c r="AK29" s="81">
        <v>77.100047279240115</v>
      </c>
      <c r="AL29" s="81">
        <v>6.3559398326307202</v>
      </c>
      <c r="AM29" s="81">
        <v>103.32915219573042</v>
      </c>
      <c r="AN29" s="81">
        <v>5.7285249054333169</v>
      </c>
      <c r="AO29" s="81">
        <v>18.922889437519395</v>
      </c>
      <c r="AP29" s="81">
        <v>124.01672577919133</v>
      </c>
      <c r="AQ29" s="81">
        <v>346.89324617526336</v>
      </c>
      <c r="AR29" s="81">
        <v>88.914220810449862</v>
      </c>
      <c r="AS29" s="81">
        <v>43.890474211873929</v>
      </c>
      <c r="AT29" s="81">
        <v>0</v>
      </c>
      <c r="AU29" s="81">
        <v>32.233087698526283</v>
      </c>
      <c r="AV29" s="81">
        <v>97.498604219378606</v>
      </c>
      <c r="AW29" s="81">
        <v>287.66539545444618</v>
      </c>
      <c r="AX29" s="81">
        <v>17.17050501641322</v>
      </c>
      <c r="AY29" s="81">
        <v>19.387401970221507</v>
      </c>
      <c r="AZ29" s="81">
        <v>19.31390660084552</v>
      </c>
      <c r="BA29" s="81">
        <v>0</v>
      </c>
      <c r="BB29" s="81">
        <v>1.0834771454942327</v>
      </c>
      <c r="BC29" s="81">
        <v>10.249020693875066</v>
      </c>
      <c r="BD29" s="81">
        <v>117.63055308012393</v>
      </c>
      <c r="BE29" s="81">
        <v>137.3360745725513</v>
      </c>
      <c r="BF29" s="81">
        <v>51.631175416002129</v>
      </c>
      <c r="BG29" s="81">
        <v>84.027595017022421</v>
      </c>
      <c r="BH29" s="81">
        <v>1.5424281511781792</v>
      </c>
      <c r="BI29" s="81">
        <v>10.93177124997335</v>
      </c>
      <c r="BJ29" s="81">
        <v>9.1958967232536626</v>
      </c>
      <c r="BK29" s="81">
        <v>35.396528860163869</v>
      </c>
      <c r="BL29" s="81">
        <v>82.055348148246281</v>
      </c>
      <c r="BM29" s="81">
        <v>7.4376054479161269</v>
      </c>
      <c r="BN29" s="81">
        <v>0.73422927718260822</v>
      </c>
      <c r="BO29" s="81">
        <v>0</v>
      </c>
      <c r="BP29" s="129">
        <v>10893.705838718593</v>
      </c>
      <c r="BQ29" s="81">
        <v>922.49889938222668</v>
      </c>
      <c r="BR29" s="81">
        <v>0</v>
      </c>
      <c r="BS29" s="129">
        <v>922.49889938222668</v>
      </c>
      <c r="BT29" s="81">
        <v>28164.891338885605</v>
      </c>
      <c r="BU29" s="81">
        <v>83.636488953344553</v>
      </c>
      <c r="BV29" s="129">
        <v>28248.527827838949</v>
      </c>
      <c r="BW29" s="81">
        <v>1410.9926929492774</v>
      </c>
      <c r="BX29" s="129">
        <v>30582.019420170451</v>
      </c>
      <c r="BY29" s="130">
        <v>41475.725258889041</v>
      </c>
      <c r="BZ29" s="107"/>
      <c r="CB29" s="87"/>
    </row>
    <row r="30" spans="1:80" ht="14.25" customHeight="1">
      <c r="A30" s="33" t="s">
        <v>454</v>
      </c>
      <c r="B30" s="21" t="s">
        <v>364</v>
      </c>
      <c r="C30" s="108" t="s">
        <v>138</v>
      </c>
      <c r="D30" s="81">
        <v>1.9427124578273967</v>
      </c>
      <c r="E30" s="81">
        <v>0.90239614370642685</v>
      </c>
      <c r="F30" s="81">
        <v>0.34886106033611419</v>
      </c>
      <c r="G30" s="81">
        <v>48.739071815543547</v>
      </c>
      <c r="H30" s="81">
        <v>17.159246725860356</v>
      </c>
      <c r="I30" s="81">
        <v>7.3236777906892607</v>
      </c>
      <c r="J30" s="81">
        <v>2.0747193117383116</v>
      </c>
      <c r="K30" s="81">
        <v>1.1692906322829155</v>
      </c>
      <c r="L30" s="81">
        <v>0.84262484112619584</v>
      </c>
      <c r="M30" s="81">
        <v>1.6449513154549931</v>
      </c>
      <c r="N30" s="81">
        <v>3.7155088641297356</v>
      </c>
      <c r="O30" s="81">
        <v>5.8956797360937944E-2</v>
      </c>
      <c r="P30" s="81">
        <v>0.97070587218411231</v>
      </c>
      <c r="Q30" s="81">
        <v>23.203587832122512</v>
      </c>
      <c r="R30" s="81">
        <v>4.7410387218160173</v>
      </c>
      <c r="S30" s="81">
        <v>48.670613835221118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1.7187135801668474</v>
      </c>
      <c r="Z30" s="81">
        <v>1.4140502504907726</v>
      </c>
      <c r="AA30" s="81">
        <v>19.138298704306123</v>
      </c>
      <c r="AB30" s="81">
        <v>1.6987972831635161</v>
      </c>
      <c r="AC30" s="81">
        <v>11.051534602781295</v>
      </c>
      <c r="AD30" s="81">
        <v>191.87030923423177</v>
      </c>
      <c r="AE30" s="81">
        <v>541.28611859238458</v>
      </c>
      <c r="AF30" s="81">
        <v>130.52237163002928</v>
      </c>
      <c r="AG30" s="81">
        <v>63.643096462397075</v>
      </c>
      <c r="AH30" s="81">
        <v>84.458826986162194</v>
      </c>
      <c r="AI30" s="81">
        <v>0.38096532087223201</v>
      </c>
      <c r="AJ30" s="81">
        <v>0.334490877957411</v>
      </c>
      <c r="AK30" s="81">
        <v>11.799221723245678</v>
      </c>
      <c r="AL30" s="81">
        <v>3.0238805087395209</v>
      </c>
      <c r="AM30" s="81">
        <v>12.923708436359986</v>
      </c>
      <c r="AN30" s="81">
        <v>2.0657789159173094</v>
      </c>
      <c r="AO30" s="81">
        <v>2.8062436938616524</v>
      </c>
      <c r="AP30" s="81">
        <v>5.7072239320893443</v>
      </c>
      <c r="AQ30" s="81">
        <v>1.2593698576591532</v>
      </c>
      <c r="AR30" s="81">
        <v>36.719250694263025</v>
      </c>
      <c r="AS30" s="81">
        <v>11.398001281843603</v>
      </c>
      <c r="AT30" s="81">
        <v>0</v>
      </c>
      <c r="AU30" s="81">
        <v>2.7357726187517817</v>
      </c>
      <c r="AV30" s="81">
        <v>66.943265216881201</v>
      </c>
      <c r="AW30" s="81">
        <v>15.821063335261776</v>
      </c>
      <c r="AX30" s="81">
        <v>0.87972370025919233</v>
      </c>
      <c r="AY30" s="81">
        <v>2.7938862796304962</v>
      </c>
      <c r="AZ30" s="81">
        <v>0.28085288357690219</v>
      </c>
      <c r="BA30" s="81">
        <v>0</v>
      </c>
      <c r="BB30" s="81">
        <v>0</v>
      </c>
      <c r="BC30" s="81">
        <v>10.403122062503831</v>
      </c>
      <c r="BD30" s="81">
        <v>37.411488895414735</v>
      </c>
      <c r="BE30" s="81">
        <v>27.378381893107356</v>
      </c>
      <c r="BF30" s="81">
        <v>4.0380500495324902</v>
      </c>
      <c r="BG30" s="81">
        <v>5.4652488017578538</v>
      </c>
      <c r="BH30" s="81">
        <v>0</v>
      </c>
      <c r="BI30" s="81">
        <v>2.6538950158393471</v>
      </c>
      <c r="BJ30" s="81">
        <v>0.11743022716688364</v>
      </c>
      <c r="BK30" s="81">
        <v>8.6534825944749567</v>
      </c>
      <c r="BL30" s="81">
        <v>1.6346766566010373</v>
      </c>
      <c r="BM30" s="81">
        <v>0.99497120539547956</v>
      </c>
      <c r="BN30" s="81">
        <v>3.5848436547687826E-4</v>
      </c>
      <c r="BO30" s="81">
        <v>0</v>
      </c>
      <c r="BP30" s="129">
        <v>1486.933886506843</v>
      </c>
      <c r="BQ30" s="81">
        <v>22890.114081903059</v>
      </c>
      <c r="BR30" s="81">
        <v>0</v>
      </c>
      <c r="BS30" s="129">
        <v>22890.114081903059</v>
      </c>
      <c r="BT30" s="81">
        <v>16001.736689917758</v>
      </c>
      <c r="BU30" s="81">
        <v>182.96126515939318</v>
      </c>
      <c r="BV30" s="129">
        <v>16184.69795507715</v>
      </c>
      <c r="BW30" s="81">
        <v>839.00984771626509</v>
      </c>
      <c r="BX30" s="129">
        <v>39913.821884696474</v>
      </c>
      <c r="BY30" s="130">
        <v>41400.755771203316</v>
      </c>
      <c r="BZ30" s="107"/>
      <c r="CB30" s="87"/>
    </row>
    <row r="31" spans="1:80" ht="14.25" customHeight="1">
      <c r="A31" s="33" t="s">
        <v>455</v>
      </c>
      <c r="B31" s="21" t="s">
        <v>341</v>
      </c>
      <c r="C31" s="108" t="s">
        <v>139</v>
      </c>
      <c r="D31" s="81">
        <v>24.4894138210725</v>
      </c>
      <c r="E31" s="81">
        <v>1.170807631678939E-3</v>
      </c>
      <c r="F31" s="81">
        <v>2.0062495757501502</v>
      </c>
      <c r="G31" s="81">
        <v>7.3412460737395193</v>
      </c>
      <c r="H31" s="81">
        <v>0.48179592532734361</v>
      </c>
      <c r="I31" s="81">
        <v>0.12851825539801268</v>
      </c>
      <c r="J31" s="81">
        <v>0.40134825113872397</v>
      </c>
      <c r="K31" s="81">
        <v>3.4393035398711533E-3</v>
      </c>
      <c r="L31" s="81">
        <v>6.3135282991487005E-2</v>
      </c>
      <c r="M31" s="81">
        <v>1.5336892892098644E-2</v>
      </c>
      <c r="N31" s="81">
        <v>7.2354983466267533E-3</v>
      </c>
      <c r="O31" s="81">
        <v>2.3608915129682616E-3</v>
      </c>
      <c r="P31" s="81">
        <v>0.10079624074931323</v>
      </c>
      <c r="Q31" s="81">
        <v>0.26345135786313356</v>
      </c>
      <c r="R31" s="81">
        <v>0.25912133323342451</v>
      </c>
      <c r="S31" s="81">
        <v>0.85644426815042662</v>
      </c>
      <c r="T31" s="81">
        <v>4.1082122909661865E-2</v>
      </c>
      <c r="U31" s="81">
        <v>0</v>
      </c>
      <c r="V31" s="81">
        <v>0</v>
      </c>
      <c r="W31" s="81">
        <v>0</v>
      </c>
      <c r="X31" s="81">
        <v>0</v>
      </c>
      <c r="Y31" s="81">
        <v>0.46559008940319457</v>
      </c>
      <c r="Z31" s="81">
        <v>3.8436583775677178E-3</v>
      </c>
      <c r="AA31" s="81">
        <v>3.833448272976319E-2</v>
      </c>
      <c r="AB31" s="81">
        <v>0.12396982825594439</v>
      </c>
      <c r="AC31" s="81">
        <v>3.5521322459764595E-2</v>
      </c>
      <c r="AD31" s="81">
        <v>14.91988353604853</v>
      </c>
      <c r="AE31" s="81">
        <v>10.449882863624948</v>
      </c>
      <c r="AF31" s="81">
        <v>10.908074823394966</v>
      </c>
      <c r="AG31" s="81">
        <v>3.6781719691309132</v>
      </c>
      <c r="AH31" s="81">
        <v>0.46904477823702317</v>
      </c>
      <c r="AI31" s="81">
        <v>1.8223631656159523E-2</v>
      </c>
      <c r="AJ31" s="81">
        <v>3.6836788588395382</v>
      </c>
      <c r="AK31" s="81">
        <v>7.1420978768649972</v>
      </c>
      <c r="AL31" s="81">
        <v>2.3635306392232415E-2</v>
      </c>
      <c r="AM31" s="81">
        <v>0.3022695918766401</v>
      </c>
      <c r="AN31" s="81">
        <v>5.879475653383303E-2</v>
      </c>
      <c r="AO31" s="81">
        <v>0.12865989016120141</v>
      </c>
      <c r="AP31" s="81">
        <v>0.10171374155480478</v>
      </c>
      <c r="AQ31" s="81">
        <v>3.3088867966278558E-2</v>
      </c>
      <c r="AR31" s="81">
        <v>1.0643950690802044</v>
      </c>
      <c r="AS31" s="81">
        <v>0.27739135781011909</v>
      </c>
      <c r="AT31" s="81">
        <v>0</v>
      </c>
      <c r="AU31" s="81">
        <v>2.5681914009456359E-2</v>
      </c>
      <c r="AV31" s="81">
        <v>0.27981355895288401</v>
      </c>
      <c r="AW31" s="81">
        <v>4.4240503518748264</v>
      </c>
      <c r="AX31" s="81">
        <v>4.4154388070178031E-3</v>
      </c>
      <c r="AY31" s="81">
        <v>4.0399691199725273E-2</v>
      </c>
      <c r="AZ31" s="81">
        <v>4.8367042639358607E-2</v>
      </c>
      <c r="BA31" s="81">
        <v>0</v>
      </c>
      <c r="BB31" s="81">
        <v>1.9611529664785845E-3</v>
      </c>
      <c r="BC31" s="81">
        <v>7.9331406243384102</v>
      </c>
      <c r="BD31" s="81">
        <v>7.5590456025443142</v>
      </c>
      <c r="BE31" s="81">
        <v>182.30354595869409</v>
      </c>
      <c r="BF31" s="81">
        <v>6.2354405453522097E-2</v>
      </c>
      <c r="BG31" s="81">
        <v>7.2094211602286101E-2</v>
      </c>
      <c r="BH31" s="81">
        <v>9.8009588718098069E-3</v>
      </c>
      <c r="BI31" s="81">
        <v>0.36758143517042219</v>
      </c>
      <c r="BJ31" s="81">
        <v>0.13454791821839227</v>
      </c>
      <c r="BK31" s="81">
        <v>1.0900103847383595</v>
      </c>
      <c r="BL31" s="81">
        <v>5.0115136396213815</v>
      </c>
      <c r="BM31" s="81">
        <v>0.53922158099885487</v>
      </c>
      <c r="BN31" s="81">
        <v>1.296181048693164E-4</v>
      </c>
      <c r="BO31" s="81">
        <v>0</v>
      </c>
      <c r="BP31" s="129">
        <v>300.2960876914521</v>
      </c>
      <c r="BQ31" s="81">
        <v>3181.9554721141521</v>
      </c>
      <c r="BR31" s="81">
        <v>0</v>
      </c>
      <c r="BS31" s="129">
        <v>3181.9554721141521</v>
      </c>
      <c r="BT31" s="81">
        <v>1511.4130860626706</v>
      </c>
      <c r="BU31" s="81">
        <v>15.300281287222983</v>
      </c>
      <c r="BV31" s="129">
        <v>1526.7133673498936</v>
      </c>
      <c r="BW31" s="81">
        <v>78.837223259874307</v>
      </c>
      <c r="BX31" s="129">
        <v>4787.50606272392</v>
      </c>
      <c r="BY31" s="130">
        <v>5087.8021504153721</v>
      </c>
      <c r="BZ31" s="107"/>
      <c r="CB31" s="87"/>
    </row>
    <row r="32" spans="1:80" ht="14.25" customHeight="1">
      <c r="A32" s="33" t="s">
        <v>456</v>
      </c>
      <c r="B32" s="21" t="s">
        <v>342</v>
      </c>
      <c r="C32" s="108" t="s">
        <v>140</v>
      </c>
      <c r="D32" s="81">
        <v>2.864541569722153</v>
      </c>
      <c r="E32" s="81">
        <v>4.0454774597741512</v>
      </c>
      <c r="F32" s="81">
        <v>6.0551560372017199E-2</v>
      </c>
      <c r="G32" s="81">
        <v>16.355815804940104</v>
      </c>
      <c r="H32" s="81">
        <v>27.520041233804008</v>
      </c>
      <c r="I32" s="81">
        <v>106.5822205413687</v>
      </c>
      <c r="J32" s="81">
        <v>10.973375461528558</v>
      </c>
      <c r="K32" s="81">
        <v>0.43623198636594712</v>
      </c>
      <c r="L32" s="81">
        <v>6.9346730938226715</v>
      </c>
      <c r="M32" s="81">
        <v>0.6402488243775345</v>
      </c>
      <c r="N32" s="81">
        <v>2.409234291568243</v>
      </c>
      <c r="O32" s="81">
        <v>3.4674430970393897</v>
      </c>
      <c r="P32" s="81">
        <v>12.849195074335796</v>
      </c>
      <c r="Q32" s="81">
        <v>28.322037738782644</v>
      </c>
      <c r="R32" s="81">
        <v>3.65333303689538</v>
      </c>
      <c r="S32" s="81">
        <v>7.6102193226691242</v>
      </c>
      <c r="T32" s="81">
        <v>8.0508527832613913E-4</v>
      </c>
      <c r="U32" s="81">
        <v>3.3013611721837699E-2</v>
      </c>
      <c r="V32" s="81">
        <v>5.2198080541606881E-4</v>
      </c>
      <c r="W32" s="81">
        <v>0</v>
      </c>
      <c r="X32" s="81">
        <v>0</v>
      </c>
      <c r="Y32" s="81">
        <v>28.067506935901001</v>
      </c>
      <c r="Z32" s="81">
        <v>0.26402551737344238</v>
      </c>
      <c r="AA32" s="81">
        <v>126.60092828479335</v>
      </c>
      <c r="AB32" s="81">
        <v>3.7087213167533895</v>
      </c>
      <c r="AC32" s="81">
        <v>11.501068462652396</v>
      </c>
      <c r="AD32" s="81">
        <v>76.665606758414995</v>
      </c>
      <c r="AE32" s="81">
        <v>14.668253455382697</v>
      </c>
      <c r="AF32" s="81">
        <v>831.66633539278757</v>
      </c>
      <c r="AG32" s="81">
        <v>7.2659044023992543</v>
      </c>
      <c r="AH32" s="81">
        <v>15.912529192232348</v>
      </c>
      <c r="AI32" s="81">
        <v>0.16329687578958024</v>
      </c>
      <c r="AJ32" s="81">
        <v>0.31459854370218659</v>
      </c>
      <c r="AK32" s="81">
        <v>20.836293676346809</v>
      </c>
      <c r="AL32" s="81">
        <v>3.1048753427348323</v>
      </c>
      <c r="AM32" s="81">
        <v>32.186466069806912</v>
      </c>
      <c r="AN32" s="81">
        <v>0.48393684495034356</v>
      </c>
      <c r="AO32" s="81">
        <v>7.6177254330167115</v>
      </c>
      <c r="AP32" s="81">
        <v>230.6196188906149</v>
      </c>
      <c r="AQ32" s="81">
        <v>7.1911768527425393</v>
      </c>
      <c r="AR32" s="81">
        <v>27.352702241654761</v>
      </c>
      <c r="AS32" s="81">
        <v>4.9514627614449189</v>
      </c>
      <c r="AT32" s="81">
        <v>0</v>
      </c>
      <c r="AU32" s="81">
        <v>7.574606939451594</v>
      </c>
      <c r="AV32" s="81">
        <v>14.801452779404103</v>
      </c>
      <c r="AW32" s="81">
        <v>13.467443461393746</v>
      </c>
      <c r="AX32" s="81">
        <v>0.75750017336255715</v>
      </c>
      <c r="AY32" s="81">
        <v>5.9400758870047978</v>
      </c>
      <c r="AZ32" s="81">
        <v>11.349951036158123</v>
      </c>
      <c r="BA32" s="81">
        <v>3.1762749933680876E-2</v>
      </c>
      <c r="BB32" s="81">
        <v>1.9123005905157059E-2</v>
      </c>
      <c r="BC32" s="81">
        <v>2.1409982900561064</v>
      </c>
      <c r="BD32" s="81">
        <v>31.042083871284273</v>
      </c>
      <c r="BE32" s="81">
        <v>104.18290663350685</v>
      </c>
      <c r="BF32" s="81">
        <v>36.602067837838916</v>
      </c>
      <c r="BG32" s="81">
        <v>757.96347515350715</v>
      </c>
      <c r="BH32" s="81">
        <v>7.7572976626374329E-2</v>
      </c>
      <c r="BI32" s="81">
        <v>4.4830904300396464</v>
      </c>
      <c r="BJ32" s="81">
        <v>1.465134025925442</v>
      </c>
      <c r="BK32" s="81">
        <v>22.016488831688193</v>
      </c>
      <c r="BL32" s="81">
        <v>9.6631428410612905</v>
      </c>
      <c r="BM32" s="81">
        <v>8.8958740201890816</v>
      </c>
      <c r="BN32" s="81">
        <v>8.7058168587439725E-4</v>
      </c>
      <c r="BO32" s="81">
        <v>0</v>
      </c>
      <c r="BP32" s="129">
        <v>2718.3776355526907</v>
      </c>
      <c r="BQ32" s="81">
        <v>23467.960992459324</v>
      </c>
      <c r="BR32" s="81">
        <v>0</v>
      </c>
      <c r="BS32" s="129">
        <v>23467.960992459324</v>
      </c>
      <c r="BT32" s="81">
        <v>2424.0137620972496</v>
      </c>
      <c r="BU32" s="81">
        <v>210.60609727725776</v>
      </c>
      <c r="BV32" s="129">
        <v>2634.6198593745075</v>
      </c>
      <c r="BW32" s="81">
        <v>1883.8771113470777</v>
      </c>
      <c r="BX32" s="129">
        <v>27986.45796318091</v>
      </c>
      <c r="BY32" s="130">
        <v>30704.8355987336</v>
      </c>
      <c r="BZ32" s="107"/>
      <c r="CB32" s="87"/>
    </row>
    <row r="33" spans="1:80" ht="14.25" customHeight="1">
      <c r="A33" s="33" t="s">
        <v>457</v>
      </c>
      <c r="B33" s="21" t="s">
        <v>343</v>
      </c>
      <c r="C33" s="108" t="s">
        <v>141</v>
      </c>
      <c r="D33" s="81">
        <v>0</v>
      </c>
      <c r="E33" s="81">
        <v>19.570013851763157</v>
      </c>
      <c r="F33" s="81">
        <v>13.954868189113339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0.25740611004699682</v>
      </c>
      <c r="N33" s="81">
        <v>0</v>
      </c>
      <c r="O33" s="81">
        <v>2.2156282347562444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3.7111346345241811</v>
      </c>
      <c r="AC33" s="81">
        <v>1.1621118731478079</v>
      </c>
      <c r="AD33" s="81">
        <v>0</v>
      </c>
      <c r="AE33" s="81">
        <v>2.8230387315359642</v>
      </c>
      <c r="AF33" s="81">
        <v>138.39990001627964</v>
      </c>
      <c r="AG33" s="81">
        <v>117.93422175844101</v>
      </c>
      <c r="AH33" s="81">
        <v>0.1924565012003385</v>
      </c>
      <c r="AI33" s="81">
        <v>0.16205880081993548</v>
      </c>
      <c r="AJ33" s="81">
        <v>0</v>
      </c>
      <c r="AK33" s="81">
        <v>92.681083960217137</v>
      </c>
      <c r="AL33" s="81">
        <v>18.741177274109514</v>
      </c>
      <c r="AM33" s="81">
        <v>5.4474270084353815</v>
      </c>
      <c r="AN33" s="81">
        <v>0.63923556971271978</v>
      </c>
      <c r="AO33" s="81">
        <v>2.9767572204876225</v>
      </c>
      <c r="AP33" s="81">
        <v>1111.3147651281702</v>
      </c>
      <c r="AQ33" s="81">
        <v>7.7083534333812933</v>
      </c>
      <c r="AR33" s="81">
        <v>2.7022612609956616</v>
      </c>
      <c r="AS33" s="81">
        <v>0.93141642964644367</v>
      </c>
      <c r="AT33" s="81">
        <v>0</v>
      </c>
      <c r="AU33" s="81">
        <v>2.738422268790762</v>
      </c>
      <c r="AV33" s="81">
        <v>19.196726645860352</v>
      </c>
      <c r="AW33" s="81">
        <v>66.949821213735177</v>
      </c>
      <c r="AX33" s="81">
        <v>0.75496487195654916</v>
      </c>
      <c r="AY33" s="81">
        <v>39.324245930069267</v>
      </c>
      <c r="AZ33" s="81">
        <v>4.5541968568293383</v>
      </c>
      <c r="BA33" s="81">
        <v>0.25658941532087781</v>
      </c>
      <c r="BB33" s="81">
        <v>1.1025142752599159E-4</v>
      </c>
      <c r="BC33" s="81">
        <v>52.834188310845789</v>
      </c>
      <c r="BD33" s="81">
        <v>113.21621300372651</v>
      </c>
      <c r="BE33" s="81">
        <v>37.524593868386773</v>
      </c>
      <c r="BF33" s="81">
        <v>36.116675237747025</v>
      </c>
      <c r="BG33" s="81">
        <v>32.19747480599375</v>
      </c>
      <c r="BH33" s="81">
        <v>1.0335693976188662</v>
      </c>
      <c r="BI33" s="81">
        <v>0.54504893816486577</v>
      </c>
      <c r="BJ33" s="81">
        <v>1.7057528993492319</v>
      </c>
      <c r="BK33" s="81">
        <v>0.22948847241887466</v>
      </c>
      <c r="BL33" s="81">
        <v>1.7801664358246616</v>
      </c>
      <c r="BM33" s="81">
        <v>83.875117076625742</v>
      </c>
      <c r="BN33" s="81">
        <v>0</v>
      </c>
      <c r="BO33" s="81">
        <v>0</v>
      </c>
      <c r="BP33" s="129">
        <v>2038.3586818874765</v>
      </c>
      <c r="BQ33" s="81">
        <v>245.24549027467552</v>
      </c>
      <c r="BR33" s="81">
        <v>17.512312049518552</v>
      </c>
      <c r="BS33" s="129">
        <v>262.75780232419407</v>
      </c>
      <c r="BT33" s="81">
        <v>0</v>
      </c>
      <c r="BU33" s="81">
        <v>0</v>
      </c>
      <c r="BV33" s="129">
        <v>0</v>
      </c>
      <c r="BW33" s="81">
        <v>0</v>
      </c>
      <c r="BX33" s="129">
        <v>262.75780232419407</v>
      </c>
      <c r="BY33" s="130">
        <v>2301.1164842116705</v>
      </c>
      <c r="BZ33" s="107"/>
      <c r="CB33" s="87"/>
    </row>
    <row r="34" spans="1:80" ht="14.25" customHeight="1">
      <c r="A34" s="33" t="s">
        <v>458</v>
      </c>
      <c r="B34" s="21" t="s">
        <v>365</v>
      </c>
      <c r="C34" s="108" t="s">
        <v>53</v>
      </c>
      <c r="D34" s="81">
        <v>1802.554114145725</v>
      </c>
      <c r="E34" s="81">
        <v>35.687159248326054</v>
      </c>
      <c r="F34" s="81">
        <v>71.5901242444872</v>
      </c>
      <c r="G34" s="81">
        <v>1431.5820544101509</v>
      </c>
      <c r="H34" s="81">
        <v>1272.8934180404895</v>
      </c>
      <c r="I34" s="81">
        <v>779.65549913555617</v>
      </c>
      <c r="J34" s="81">
        <v>83.353262129314217</v>
      </c>
      <c r="K34" s="81">
        <v>89.41182844004544</v>
      </c>
      <c r="L34" s="81">
        <v>94.441860551532812</v>
      </c>
      <c r="M34" s="81">
        <v>175.40241375019932</v>
      </c>
      <c r="N34" s="81">
        <v>96.109753131573612</v>
      </c>
      <c r="O34" s="81">
        <v>23.619139717938772</v>
      </c>
      <c r="P34" s="81">
        <v>106.18037795520893</v>
      </c>
      <c r="Q34" s="81">
        <v>831.4534494217886</v>
      </c>
      <c r="R34" s="81">
        <v>662.99158419732953</v>
      </c>
      <c r="S34" s="81">
        <v>454.39576597371291</v>
      </c>
      <c r="T34" s="81">
        <v>1.0464021992741857</v>
      </c>
      <c r="U34" s="81">
        <v>20.618872399700756</v>
      </c>
      <c r="V34" s="81">
        <v>11.490094918456693</v>
      </c>
      <c r="W34" s="81">
        <v>0</v>
      </c>
      <c r="X34" s="81">
        <v>0</v>
      </c>
      <c r="Y34" s="81">
        <v>225.88869510909049</v>
      </c>
      <c r="Z34" s="81">
        <v>4.7473649090032994</v>
      </c>
      <c r="AA34" s="81">
        <v>0</v>
      </c>
      <c r="AB34" s="81">
        <v>72.196168947084004</v>
      </c>
      <c r="AC34" s="81">
        <v>109.34150003032457</v>
      </c>
      <c r="AD34" s="81">
        <v>4638.2972644755946</v>
      </c>
      <c r="AE34" s="81">
        <v>157.04041510360753</v>
      </c>
      <c r="AF34" s="81">
        <v>1995.2749496259112</v>
      </c>
      <c r="AG34" s="81">
        <v>902.94253676088681</v>
      </c>
      <c r="AH34" s="81">
        <v>1443.804320928097</v>
      </c>
      <c r="AI34" s="81">
        <v>79.822170807329272</v>
      </c>
      <c r="AJ34" s="81">
        <v>17.987916432352034</v>
      </c>
      <c r="AK34" s="81">
        <v>375.76526601636897</v>
      </c>
      <c r="AL34" s="81">
        <v>190.76317885887684</v>
      </c>
      <c r="AM34" s="81">
        <v>1006.1996714760003</v>
      </c>
      <c r="AN34" s="81">
        <v>67.700832965356369</v>
      </c>
      <c r="AO34" s="81">
        <v>391.77822730762875</v>
      </c>
      <c r="AP34" s="81">
        <v>1979.2425774611158</v>
      </c>
      <c r="AQ34" s="81">
        <v>110.53906698930277</v>
      </c>
      <c r="AR34" s="81">
        <v>717.38683028922276</v>
      </c>
      <c r="AS34" s="81">
        <v>68.56174735526335</v>
      </c>
      <c r="AT34" s="81">
        <v>0</v>
      </c>
      <c r="AU34" s="81">
        <v>524.61638004961674</v>
      </c>
      <c r="AV34" s="81">
        <v>345.27644156219765</v>
      </c>
      <c r="AW34" s="81">
        <v>695.32301008070795</v>
      </c>
      <c r="AX34" s="81">
        <v>32.365160266286544</v>
      </c>
      <c r="AY34" s="81">
        <v>304.20185166416155</v>
      </c>
      <c r="AZ34" s="81">
        <v>58.082126003103731</v>
      </c>
      <c r="BA34" s="81">
        <v>22.616363485036089</v>
      </c>
      <c r="BB34" s="81">
        <v>2.6553027630998267</v>
      </c>
      <c r="BC34" s="81">
        <v>242.66648416704763</v>
      </c>
      <c r="BD34" s="81">
        <v>871.24848963205432</v>
      </c>
      <c r="BE34" s="81">
        <v>1583.9182993689246</v>
      </c>
      <c r="BF34" s="81">
        <v>944.79457855755402</v>
      </c>
      <c r="BG34" s="81">
        <v>1691.3868496492814</v>
      </c>
      <c r="BH34" s="81">
        <v>27.251196161943035</v>
      </c>
      <c r="BI34" s="81">
        <v>300.41023451414873</v>
      </c>
      <c r="BJ34" s="81">
        <v>48.570736059692365</v>
      </c>
      <c r="BK34" s="81">
        <v>720.65161383392672</v>
      </c>
      <c r="BL34" s="81">
        <v>49.058467608678541</v>
      </c>
      <c r="BM34" s="81">
        <v>99.931185384890156</v>
      </c>
      <c r="BN34" s="81">
        <v>1.8810626020653851</v>
      </c>
      <c r="BO34" s="81">
        <v>0</v>
      </c>
      <c r="BP34" s="129">
        <v>31166.663709273638</v>
      </c>
      <c r="BQ34" s="81">
        <v>35249.790273786741</v>
      </c>
      <c r="BR34" s="81">
        <v>1085.5457447300296</v>
      </c>
      <c r="BS34" s="129">
        <v>36335.336018516769</v>
      </c>
      <c r="BT34" s="81">
        <v>0</v>
      </c>
      <c r="BU34" s="81">
        <v>0</v>
      </c>
      <c r="BV34" s="129">
        <v>0</v>
      </c>
      <c r="BW34" s="81">
        <v>567.87721873233727</v>
      </c>
      <c r="BX34" s="129">
        <v>36903.213237249103</v>
      </c>
      <c r="BY34" s="130">
        <v>68069.876946522738</v>
      </c>
      <c r="BZ34" s="107"/>
      <c r="CB34" s="87"/>
    </row>
    <row r="35" spans="1:80" ht="14.25" customHeight="1">
      <c r="A35" s="33" t="s">
        <v>459</v>
      </c>
      <c r="B35" s="21" t="s">
        <v>344</v>
      </c>
      <c r="C35" s="108" t="s">
        <v>54</v>
      </c>
      <c r="D35" s="81">
        <v>964.64413505515131</v>
      </c>
      <c r="E35" s="81">
        <v>0</v>
      </c>
      <c r="F35" s="81">
        <v>90.058797193391285</v>
      </c>
      <c r="G35" s="81">
        <v>43.845600299146859</v>
      </c>
      <c r="H35" s="81">
        <v>21.584735498821598</v>
      </c>
      <c r="I35" s="81">
        <v>65.270283547848422</v>
      </c>
      <c r="J35" s="81">
        <v>8.6124507310811342</v>
      </c>
      <c r="K35" s="81">
        <v>0.29580753271789917</v>
      </c>
      <c r="L35" s="81">
        <v>8.2519008343780814E-2</v>
      </c>
      <c r="M35" s="81">
        <v>0</v>
      </c>
      <c r="N35" s="81">
        <v>0.16725522271448848</v>
      </c>
      <c r="O35" s="81">
        <v>0</v>
      </c>
      <c r="P35" s="81">
        <v>2.1363150948296199E-2</v>
      </c>
      <c r="Q35" s="81">
        <v>37.193769792032853</v>
      </c>
      <c r="R35" s="81">
        <v>0</v>
      </c>
      <c r="S35" s="81">
        <v>0.2953422892700362</v>
      </c>
      <c r="T35" s="81">
        <v>0</v>
      </c>
      <c r="U35" s="81">
        <v>0</v>
      </c>
      <c r="V35" s="81">
        <v>1.5589980479590255</v>
      </c>
      <c r="W35" s="81">
        <v>0</v>
      </c>
      <c r="X35" s="81">
        <v>0</v>
      </c>
      <c r="Y35" s="81">
        <v>0.71279767782741665</v>
      </c>
      <c r="Z35" s="81">
        <v>1.0889462512126973</v>
      </c>
      <c r="AA35" s="81">
        <v>3.5379120266562318</v>
      </c>
      <c r="AB35" s="81">
        <v>551.23291711917386</v>
      </c>
      <c r="AC35" s="81">
        <v>1.4063990426053714</v>
      </c>
      <c r="AD35" s="81">
        <v>334.46500070996274</v>
      </c>
      <c r="AE35" s="81">
        <v>7.6461817098855054</v>
      </c>
      <c r="AF35" s="81">
        <v>179.2685784442007</v>
      </c>
      <c r="AG35" s="81">
        <v>36.946787314424604</v>
      </c>
      <c r="AH35" s="81">
        <v>47.716749331215127</v>
      </c>
      <c r="AI35" s="81">
        <v>0</v>
      </c>
      <c r="AJ35" s="81">
        <v>0</v>
      </c>
      <c r="AK35" s="81">
        <v>21.269664954278159</v>
      </c>
      <c r="AL35" s="81">
        <v>9.1877995046153842</v>
      </c>
      <c r="AM35" s="81">
        <v>211.20262737097761</v>
      </c>
      <c r="AN35" s="81">
        <v>0.13051060721095134</v>
      </c>
      <c r="AO35" s="81">
        <v>310.92857980727638</v>
      </c>
      <c r="AP35" s="81">
        <v>0.66419120657454156</v>
      </c>
      <c r="AQ35" s="81">
        <v>1.3038419529803187</v>
      </c>
      <c r="AR35" s="81">
        <v>29.57357466307851</v>
      </c>
      <c r="AS35" s="81">
        <v>73.602093157671717</v>
      </c>
      <c r="AT35" s="81">
        <v>0</v>
      </c>
      <c r="AU35" s="81">
        <v>58.37355822628826</v>
      </c>
      <c r="AV35" s="81">
        <v>31.498664875959548</v>
      </c>
      <c r="AW35" s="81">
        <v>48.775055600609015</v>
      </c>
      <c r="AX35" s="81">
        <v>0.89151200349432047</v>
      </c>
      <c r="AY35" s="81">
        <v>46.436647024601371</v>
      </c>
      <c r="AZ35" s="81">
        <v>2.3014116421238748</v>
      </c>
      <c r="BA35" s="81">
        <v>1.9562772554064771</v>
      </c>
      <c r="BB35" s="81">
        <v>0</v>
      </c>
      <c r="BC35" s="81">
        <v>44.186669002868435</v>
      </c>
      <c r="BD35" s="81">
        <v>128.05631910600374</v>
      </c>
      <c r="BE35" s="81">
        <v>222.81727526227334</v>
      </c>
      <c r="BF35" s="81">
        <v>498.1741679585424</v>
      </c>
      <c r="BG35" s="81">
        <v>1072.4147857474661</v>
      </c>
      <c r="BH35" s="81">
        <v>34.425529044788171</v>
      </c>
      <c r="BI35" s="81">
        <v>837.68411743719298</v>
      </c>
      <c r="BJ35" s="81">
        <v>165.43606863324118</v>
      </c>
      <c r="BK35" s="81">
        <v>195.08409328329819</v>
      </c>
      <c r="BL35" s="81">
        <v>0.36701718847239573</v>
      </c>
      <c r="BM35" s="81">
        <v>7.3385695329371492</v>
      </c>
      <c r="BN35" s="81">
        <v>0</v>
      </c>
      <c r="BO35" s="81">
        <v>0</v>
      </c>
      <c r="BP35" s="129">
        <v>6451.7339490468212</v>
      </c>
      <c r="BQ35" s="81">
        <v>3191.4827699999996</v>
      </c>
      <c r="BR35" s="81">
        <v>591.36945180631608</v>
      </c>
      <c r="BS35" s="129">
        <v>3782.8522218063158</v>
      </c>
      <c r="BT35" s="81">
        <v>0</v>
      </c>
      <c r="BU35" s="81">
        <v>0</v>
      </c>
      <c r="BV35" s="129">
        <v>0</v>
      </c>
      <c r="BW35" s="81">
        <v>3.0138754518702626E-3</v>
      </c>
      <c r="BX35" s="129">
        <v>3782.8552356817677</v>
      </c>
      <c r="BY35" s="130">
        <v>10234.589184728589</v>
      </c>
      <c r="BZ35" s="107"/>
      <c r="CB35" s="87"/>
    </row>
    <row r="36" spans="1:80" ht="14.25" customHeight="1">
      <c r="A36" s="33" t="s">
        <v>460</v>
      </c>
      <c r="B36" s="21" t="s">
        <v>366</v>
      </c>
      <c r="C36" s="108" t="s">
        <v>55</v>
      </c>
      <c r="D36" s="81">
        <v>0.32717488213965146</v>
      </c>
      <c r="E36" s="81">
        <v>2.2758371562343095E-3</v>
      </c>
      <c r="F36" s="81">
        <v>2.8708980581654869E-2</v>
      </c>
      <c r="G36" s="81">
        <v>762.04314361862964</v>
      </c>
      <c r="H36" s="81">
        <v>393.89790816285944</v>
      </c>
      <c r="I36" s="81">
        <v>743.02650991005532</v>
      </c>
      <c r="J36" s="81">
        <v>1.9647403953164402</v>
      </c>
      <c r="K36" s="81">
        <v>1.3936112817872388</v>
      </c>
      <c r="L36" s="81">
        <v>5.1663696707326903</v>
      </c>
      <c r="M36" s="81">
        <v>3.0487048422466669E-2</v>
      </c>
      <c r="N36" s="81">
        <v>1.1144870261895323</v>
      </c>
      <c r="O36" s="81">
        <v>2.6476694585903801E-3</v>
      </c>
      <c r="P36" s="81">
        <v>4.3858493708089705</v>
      </c>
      <c r="Q36" s="81">
        <v>459.17142573897502</v>
      </c>
      <c r="R36" s="81">
        <v>6306.3502707607504</v>
      </c>
      <c r="S36" s="81">
        <v>8.0993417674231498</v>
      </c>
      <c r="T36" s="81">
        <v>0</v>
      </c>
      <c r="U36" s="81">
        <v>0</v>
      </c>
      <c r="V36" s="81">
        <v>0.1188202588169921</v>
      </c>
      <c r="W36" s="81">
        <v>0</v>
      </c>
      <c r="X36" s="81">
        <v>0</v>
      </c>
      <c r="Y36" s="81">
        <v>38.997588961602453</v>
      </c>
      <c r="Z36" s="81">
        <v>2.748161141734609</v>
      </c>
      <c r="AA36" s="81">
        <v>1234.9597176927223</v>
      </c>
      <c r="AB36" s="81">
        <v>42.558377347624493</v>
      </c>
      <c r="AC36" s="81">
        <v>118.41664544345892</v>
      </c>
      <c r="AD36" s="81">
        <v>698.05848589169364</v>
      </c>
      <c r="AE36" s="81">
        <v>477.39575467124467</v>
      </c>
      <c r="AF36" s="81">
        <v>1828.1904880089912</v>
      </c>
      <c r="AG36" s="81">
        <v>47.815078130890534</v>
      </c>
      <c r="AH36" s="81">
        <v>0.69399811908484177</v>
      </c>
      <c r="AI36" s="81">
        <v>5.6852089628032031E-2</v>
      </c>
      <c r="AJ36" s="81">
        <v>2.267362836064313E-3</v>
      </c>
      <c r="AK36" s="81">
        <v>0.99431231147138743</v>
      </c>
      <c r="AL36" s="81">
        <v>102.22170899092897</v>
      </c>
      <c r="AM36" s="81">
        <v>362.94186961659784</v>
      </c>
      <c r="AN36" s="81">
        <v>4.3877215916119878</v>
      </c>
      <c r="AO36" s="81">
        <v>2.297796199025786</v>
      </c>
      <c r="AP36" s="81">
        <v>225.03767435579124</v>
      </c>
      <c r="AQ36" s="81">
        <v>3.9211241065864433E-2</v>
      </c>
      <c r="AR36" s="81">
        <v>1.8367937486901036</v>
      </c>
      <c r="AS36" s="81">
        <v>0.2826012450589685</v>
      </c>
      <c r="AT36" s="81">
        <v>0</v>
      </c>
      <c r="AU36" s="81">
        <v>8.6673321605727622</v>
      </c>
      <c r="AV36" s="81">
        <v>1.8798466828794753</v>
      </c>
      <c r="AW36" s="81">
        <v>7.2859436530113841</v>
      </c>
      <c r="AX36" s="81">
        <v>7.9830854255261305E-2</v>
      </c>
      <c r="AY36" s="81">
        <v>1.4839484937841889</v>
      </c>
      <c r="AZ36" s="81">
        <v>0.41280869220545946</v>
      </c>
      <c r="BA36" s="81">
        <v>8.9590724787278668E-4</v>
      </c>
      <c r="BB36" s="81">
        <v>0.37178582892331208</v>
      </c>
      <c r="BC36" s="81">
        <v>0.97387620504932371</v>
      </c>
      <c r="BD36" s="81">
        <v>6.3144214902186562</v>
      </c>
      <c r="BE36" s="81">
        <v>83.790086616435985</v>
      </c>
      <c r="BF36" s="81">
        <v>5.1698945071326516</v>
      </c>
      <c r="BG36" s="81">
        <v>79.079860373405836</v>
      </c>
      <c r="BH36" s="81">
        <v>2.5778007323474101</v>
      </c>
      <c r="BI36" s="81">
        <v>0.97065598650068807</v>
      </c>
      <c r="BJ36" s="81">
        <v>0.38080132640922393</v>
      </c>
      <c r="BK36" s="81">
        <v>11.213143809118282</v>
      </c>
      <c r="BL36" s="81">
        <v>31.417674803495689</v>
      </c>
      <c r="BM36" s="81">
        <v>0.39900764843349418</v>
      </c>
      <c r="BN36" s="81">
        <v>1.015604486538291E-4</v>
      </c>
      <c r="BO36" s="81">
        <v>0</v>
      </c>
      <c r="BP36" s="129">
        <v>14119.52659387373</v>
      </c>
      <c r="BQ36" s="81">
        <v>4559.0927201944924</v>
      </c>
      <c r="BR36" s="81">
        <v>152.39336669618964</v>
      </c>
      <c r="BS36" s="129">
        <v>4711.4860868906817</v>
      </c>
      <c r="BT36" s="81">
        <v>0</v>
      </c>
      <c r="BU36" s="81">
        <v>5.4699119017081124</v>
      </c>
      <c r="BV36" s="129">
        <v>5.4699119017081124</v>
      </c>
      <c r="BW36" s="81">
        <v>4332.2370382507233</v>
      </c>
      <c r="BX36" s="129">
        <v>9049.1930370431128</v>
      </c>
      <c r="BY36" s="130">
        <v>23168.719630916843</v>
      </c>
      <c r="BZ36" s="107"/>
      <c r="CB36" s="87"/>
    </row>
    <row r="37" spans="1:80" ht="14.25" customHeight="1">
      <c r="A37" s="33" t="s">
        <v>461</v>
      </c>
      <c r="B37" s="21" t="s">
        <v>367</v>
      </c>
      <c r="C37" s="108" t="s">
        <v>56</v>
      </c>
      <c r="D37" s="81">
        <v>149.8616718713271</v>
      </c>
      <c r="E37" s="81">
        <v>0</v>
      </c>
      <c r="F37" s="81">
        <v>1.827537521429111</v>
      </c>
      <c r="G37" s="81">
        <v>1279.1342126505049</v>
      </c>
      <c r="H37" s="81">
        <v>63.850470727845092</v>
      </c>
      <c r="I37" s="81">
        <v>380.76485821584936</v>
      </c>
      <c r="J37" s="81">
        <v>6.4101433462713278</v>
      </c>
      <c r="K37" s="81">
        <v>12.432787088889311</v>
      </c>
      <c r="L37" s="81">
        <v>7.866304102804925</v>
      </c>
      <c r="M37" s="81">
        <v>0</v>
      </c>
      <c r="N37" s="81">
        <v>1.0825036167619051</v>
      </c>
      <c r="O37" s="81">
        <v>0</v>
      </c>
      <c r="P37" s="81">
        <v>0.17101063991784579</v>
      </c>
      <c r="Q37" s="81">
        <v>68.374138244258916</v>
      </c>
      <c r="R37" s="81">
        <v>13.939387004264127</v>
      </c>
      <c r="S37" s="81">
        <v>14.60461835980426</v>
      </c>
      <c r="T37" s="81">
        <v>0.52898747019466952</v>
      </c>
      <c r="U37" s="81">
        <v>19.661548337830308</v>
      </c>
      <c r="V37" s="81">
        <v>15.180971542825285</v>
      </c>
      <c r="W37" s="81">
        <v>0</v>
      </c>
      <c r="X37" s="81">
        <v>0</v>
      </c>
      <c r="Y37" s="81">
        <v>33.78681869262148</v>
      </c>
      <c r="Z37" s="81">
        <v>4.6208726268469405E-2</v>
      </c>
      <c r="AA37" s="81">
        <v>29.504050307657785</v>
      </c>
      <c r="AB37" s="81">
        <v>151.11724625145339</v>
      </c>
      <c r="AC37" s="81">
        <v>14.686574023993762</v>
      </c>
      <c r="AD37" s="81">
        <v>22276.831480774112</v>
      </c>
      <c r="AE37" s="81">
        <v>755.17517571893279</v>
      </c>
      <c r="AF37" s="81">
        <v>1627.4486889725322</v>
      </c>
      <c r="AG37" s="81">
        <v>119.89938208981783</v>
      </c>
      <c r="AH37" s="81">
        <v>25.101497807595692</v>
      </c>
      <c r="AI37" s="81">
        <v>0</v>
      </c>
      <c r="AJ37" s="81">
        <v>1.0521953366303002E-3</v>
      </c>
      <c r="AK37" s="81">
        <v>723.20462115219652</v>
      </c>
      <c r="AL37" s="81">
        <v>166.29144908215784</v>
      </c>
      <c r="AM37" s="81">
        <v>226.94637904714131</v>
      </c>
      <c r="AN37" s="81">
        <v>1.6047651764203736</v>
      </c>
      <c r="AO37" s="81">
        <v>180.47604789377374</v>
      </c>
      <c r="AP37" s="81">
        <v>748.61170557477419</v>
      </c>
      <c r="AQ37" s="81">
        <v>323.62590066617696</v>
      </c>
      <c r="AR37" s="81">
        <v>3.1431711529003277</v>
      </c>
      <c r="AS37" s="81">
        <v>0.64775565133945956</v>
      </c>
      <c r="AT37" s="81">
        <v>0</v>
      </c>
      <c r="AU37" s="81">
        <v>15338.368675860442</v>
      </c>
      <c r="AV37" s="81">
        <v>206.92509096686047</v>
      </c>
      <c r="AW37" s="81">
        <v>255.11297652011001</v>
      </c>
      <c r="AX37" s="81">
        <v>22.07238702957132</v>
      </c>
      <c r="AY37" s="81">
        <v>739.41179603106866</v>
      </c>
      <c r="AZ37" s="81">
        <v>12.369433683050993</v>
      </c>
      <c r="BA37" s="81">
        <v>15.621266278067372</v>
      </c>
      <c r="BB37" s="81">
        <v>0</v>
      </c>
      <c r="BC37" s="81">
        <v>1237.3825423694759</v>
      </c>
      <c r="BD37" s="81">
        <v>453.2440939374228</v>
      </c>
      <c r="BE37" s="81">
        <v>724.46991677707581</v>
      </c>
      <c r="BF37" s="81">
        <v>451.591375519601</v>
      </c>
      <c r="BG37" s="81">
        <v>1044.2395949689262</v>
      </c>
      <c r="BH37" s="81">
        <v>33.521078769223315</v>
      </c>
      <c r="BI37" s="81">
        <v>364.9032520525717</v>
      </c>
      <c r="BJ37" s="81">
        <v>11.341389097441656</v>
      </c>
      <c r="BK37" s="81">
        <v>35.498283366397111</v>
      </c>
      <c r="BL37" s="81">
        <v>59.055535726330916</v>
      </c>
      <c r="BM37" s="81">
        <v>23.667392920926435</v>
      </c>
      <c r="BN37" s="81">
        <v>0</v>
      </c>
      <c r="BO37" s="81">
        <v>0</v>
      </c>
      <c r="BP37" s="129">
        <v>50472.637203572544</v>
      </c>
      <c r="BQ37" s="81">
        <v>12595.152912110829</v>
      </c>
      <c r="BR37" s="81">
        <v>4669.2523077770429</v>
      </c>
      <c r="BS37" s="129">
        <v>17264.405219887871</v>
      </c>
      <c r="BT37" s="81">
        <v>262739.03784834244</v>
      </c>
      <c r="BU37" s="81">
        <v>0</v>
      </c>
      <c r="BV37" s="129">
        <v>262739.03784834244</v>
      </c>
      <c r="BW37" s="81">
        <v>1084.0570784128463</v>
      </c>
      <c r="BX37" s="129">
        <v>281087.50014664314</v>
      </c>
      <c r="BY37" s="130">
        <v>331560.13735021569</v>
      </c>
      <c r="BZ37" s="107"/>
      <c r="CB37" s="87"/>
    </row>
    <row r="38" spans="1:80" ht="14.25" customHeight="1">
      <c r="A38" s="33" t="s">
        <v>462</v>
      </c>
      <c r="B38" s="21" t="s">
        <v>345</v>
      </c>
      <c r="C38" s="108" t="s">
        <v>57</v>
      </c>
      <c r="D38" s="81">
        <v>134.62875589850734</v>
      </c>
      <c r="E38" s="81">
        <v>0</v>
      </c>
      <c r="F38" s="81">
        <v>0</v>
      </c>
      <c r="G38" s="81">
        <v>180.71373401168316</v>
      </c>
      <c r="H38" s="81">
        <v>80.15922315953982</v>
      </c>
      <c r="I38" s="81">
        <v>585.67158436146678</v>
      </c>
      <c r="J38" s="81">
        <v>9.2007439266384239</v>
      </c>
      <c r="K38" s="81">
        <v>56.777149501402242</v>
      </c>
      <c r="L38" s="81">
        <v>7.8042123503838736</v>
      </c>
      <c r="M38" s="81">
        <v>0</v>
      </c>
      <c r="N38" s="81">
        <v>0.28956231888810724</v>
      </c>
      <c r="O38" s="81">
        <v>0</v>
      </c>
      <c r="P38" s="81">
        <v>0.93552863225632066</v>
      </c>
      <c r="Q38" s="81">
        <v>92.775811550985367</v>
      </c>
      <c r="R38" s="81">
        <v>0.28318713336661389</v>
      </c>
      <c r="S38" s="81">
        <v>15.306476766157127</v>
      </c>
      <c r="T38" s="81">
        <v>4.9524760792289756E-2</v>
      </c>
      <c r="U38" s="81">
        <v>1.9090692598251642</v>
      </c>
      <c r="V38" s="81">
        <v>0</v>
      </c>
      <c r="W38" s="81">
        <v>0</v>
      </c>
      <c r="X38" s="81">
        <v>0</v>
      </c>
      <c r="Y38" s="81">
        <v>99.863328041074624</v>
      </c>
      <c r="Z38" s="81">
        <v>80.567117684031629</v>
      </c>
      <c r="AA38" s="81">
        <v>21.965072885376781</v>
      </c>
      <c r="AB38" s="81">
        <v>287.94886621637369</v>
      </c>
      <c r="AC38" s="81">
        <v>5.3076227455660074</v>
      </c>
      <c r="AD38" s="81">
        <v>585.30069220613973</v>
      </c>
      <c r="AE38" s="81">
        <v>3625.5893770919879</v>
      </c>
      <c r="AF38" s="81">
        <v>7537.4610506093295</v>
      </c>
      <c r="AG38" s="81">
        <v>461.41247449666827</v>
      </c>
      <c r="AH38" s="81">
        <v>7.2748321748830174</v>
      </c>
      <c r="AI38" s="81">
        <v>6.6345025974733991</v>
      </c>
      <c r="AJ38" s="81">
        <v>15.969880101886071</v>
      </c>
      <c r="AK38" s="81">
        <v>415.36514372897608</v>
      </c>
      <c r="AL38" s="81">
        <v>47.518567486164869</v>
      </c>
      <c r="AM38" s="81">
        <v>30.385748465548669</v>
      </c>
      <c r="AN38" s="81">
        <v>6.5684683480442478</v>
      </c>
      <c r="AO38" s="81">
        <v>0.16081556383692081</v>
      </c>
      <c r="AP38" s="81">
        <v>712.06090865618432</v>
      </c>
      <c r="AQ38" s="81">
        <v>0.70197047641910304</v>
      </c>
      <c r="AR38" s="81">
        <v>40.737228002253552</v>
      </c>
      <c r="AS38" s="81">
        <v>29.483472542021889</v>
      </c>
      <c r="AT38" s="81">
        <v>0</v>
      </c>
      <c r="AU38" s="81">
        <v>20.297094827936803</v>
      </c>
      <c r="AV38" s="81">
        <v>578.65920489476071</v>
      </c>
      <c r="AW38" s="81">
        <v>469.18821153147769</v>
      </c>
      <c r="AX38" s="81">
        <v>0.87660988334921841</v>
      </c>
      <c r="AY38" s="81">
        <v>45.660432581740096</v>
      </c>
      <c r="AZ38" s="81">
        <v>2.8709385863437662</v>
      </c>
      <c r="BA38" s="81">
        <v>206.44299766727804</v>
      </c>
      <c r="BB38" s="81">
        <v>0.2667872728342045</v>
      </c>
      <c r="BC38" s="81">
        <v>1405.9636604948005</v>
      </c>
      <c r="BD38" s="81">
        <v>576.47304075668478</v>
      </c>
      <c r="BE38" s="81">
        <v>367.47381147241225</v>
      </c>
      <c r="BF38" s="81">
        <v>91.041742468846422</v>
      </c>
      <c r="BG38" s="81">
        <v>399.8876300145734</v>
      </c>
      <c r="BH38" s="81">
        <v>12.836771186554646</v>
      </c>
      <c r="BI38" s="81">
        <v>162.65071961371402</v>
      </c>
      <c r="BJ38" s="81">
        <v>6.1488028788270199E-2</v>
      </c>
      <c r="BK38" s="81">
        <v>0.19762271677650595</v>
      </c>
      <c r="BL38" s="81">
        <v>1.3673002251540885E-2</v>
      </c>
      <c r="BM38" s="81">
        <v>69.666850757775862</v>
      </c>
      <c r="BN38" s="81">
        <v>0</v>
      </c>
      <c r="BO38" s="81">
        <v>0</v>
      </c>
      <c r="BP38" s="129">
        <v>19595.310991511029</v>
      </c>
      <c r="BQ38" s="81">
        <v>15300.485471318125</v>
      </c>
      <c r="BR38" s="81">
        <v>8.1872354671165062E-3</v>
      </c>
      <c r="BS38" s="129">
        <v>15300.493658553592</v>
      </c>
      <c r="BT38" s="81">
        <v>0</v>
      </c>
      <c r="BU38" s="81">
        <v>0</v>
      </c>
      <c r="BV38" s="129">
        <v>0</v>
      </c>
      <c r="BW38" s="81">
        <v>2451.8133530154655</v>
      </c>
      <c r="BX38" s="129">
        <v>17752.307011569057</v>
      </c>
      <c r="BY38" s="130">
        <v>37347.61800308009</v>
      </c>
      <c r="BZ38" s="107"/>
      <c r="CB38" s="87"/>
    </row>
    <row r="39" spans="1:80" ht="14.25" customHeight="1">
      <c r="A39" s="33" t="s">
        <v>463</v>
      </c>
      <c r="B39" s="21" t="s">
        <v>368</v>
      </c>
      <c r="C39" s="108" t="s">
        <v>58</v>
      </c>
      <c r="D39" s="81">
        <v>0</v>
      </c>
      <c r="E39" s="81">
        <v>0</v>
      </c>
      <c r="F39" s="81">
        <v>0</v>
      </c>
      <c r="G39" s="81">
        <v>7.1462950577392883</v>
      </c>
      <c r="H39" s="81">
        <v>0.42177739508761869</v>
      </c>
      <c r="I39" s="81">
        <v>2.740852273144029</v>
      </c>
      <c r="J39" s="81">
        <v>3.123072312414359E-2</v>
      </c>
      <c r="K39" s="81">
        <v>7.0165835642125628E-3</v>
      </c>
      <c r="L39" s="81">
        <v>0.22396080932867166</v>
      </c>
      <c r="M39" s="81">
        <v>0</v>
      </c>
      <c r="N39" s="81">
        <v>8.1364657152836902E-4</v>
      </c>
      <c r="O39" s="81">
        <v>0</v>
      </c>
      <c r="P39" s="81">
        <v>4.3032717435465229E-4</v>
      </c>
      <c r="Q39" s="81">
        <v>5.2587024085164573E-2</v>
      </c>
      <c r="R39" s="81">
        <v>0</v>
      </c>
      <c r="S39" s="81">
        <v>0.32662055083145092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0.23417890037862865</v>
      </c>
      <c r="Z39" s="81">
        <v>2.8767571527810006E-2</v>
      </c>
      <c r="AA39" s="81">
        <v>5.434197760551536E-2</v>
      </c>
      <c r="AB39" s="81">
        <v>0</v>
      </c>
      <c r="AC39" s="81">
        <v>7.5761755888404642E-2</v>
      </c>
      <c r="AD39" s="81">
        <v>31.985417910934018</v>
      </c>
      <c r="AE39" s="81">
        <v>0.80698200812585497</v>
      </c>
      <c r="AF39" s="81">
        <v>30.222638471867601</v>
      </c>
      <c r="AG39" s="81">
        <v>7.5115785656310141</v>
      </c>
      <c r="AH39" s="81">
        <v>1.9128610205273759</v>
      </c>
      <c r="AI39" s="81">
        <v>0</v>
      </c>
      <c r="AJ39" s="81">
        <v>2.138383603895895E-2</v>
      </c>
      <c r="AK39" s="81">
        <v>9.515953418836876</v>
      </c>
      <c r="AL39" s="81">
        <v>0</v>
      </c>
      <c r="AM39" s="81">
        <v>0.96906747613185962</v>
      </c>
      <c r="AN39" s="81">
        <v>0.5117327727662937</v>
      </c>
      <c r="AO39" s="81">
        <v>9.0373135036311503</v>
      </c>
      <c r="AP39" s="81">
        <v>0.35197336960437375</v>
      </c>
      <c r="AQ39" s="81">
        <v>1.1118505320782532</v>
      </c>
      <c r="AR39" s="81">
        <v>19.790856381978493</v>
      </c>
      <c r="AS39" s="81">
        <v>4.6377345589928005</v>
      </c>
      <c r="AT39" s="81">
        <v>0</v>
      </c>
      <c r="AU39" s="81">
        <v>0.49860242929061427</v>
      </c>
      <c r="AV39" s="81">
        <v>2.2658622056224855</v>
      </c>
      <c r="AW39" s="81">
        <v>3.5086425249377675</v>
      </c>
      <c r="AX39" s="81">
        <v>6.309121478447216E-2</v>
      </c>
      <c r="AY39" s="81">
        <v>3.2862647500163464</v>
      </c>
      <c r="AZ39" s="81">
        <v>0.12032205143276634</v>
      </c>
      <c r="BA39" s="81">
        <v>5.5049617935314385E-3</v>
      </c>
      <c r="BB39" s="81">
        <v>0</v>
      </c>
      <c r="BC39" s="81">
        <v>20.564130114908757</v>
      </c>
      <c r="BD39" s="81">
        <v>4.6608499909388632</v>
      </c>
      <c r="BE39" s="81">
        <v>176.11623236460971</v>
      </c>
      <c r="BF39" s="81">
        <v>47.393753748109447</v>
      </c>
      <c r="BG39" s="81">
        <v>67.518595441487875</v>
      </c>
      <c r="BH39" s="81">
        <v>2.1674107810945444</v>
      </c>
      <c r="BI39" s="81">
        <v>23.924775634337703</v>
      </c>
      <c r="BJ39" s="81">
        <v>3.5965903763035301</v>
      </c>
      <c r="BK39" s="81">
        <v>28.395269381996513</v>
      </c>
      <c r="BL39" s="81">
        <v>0.28453967185656759</v>
      </c>
      <c r="BM39" s="81">
        <v>3.7373849454717452E-2</v>
      </c>
      <c r="BN39" s="81">
        <v>0</v>
      </c>
      <c r="BO39" s="81">
        <v>0</v>
      </c>
      <c r="BP39" s="129">
        <v>514.13978991617194</v>
      </c>
      <c r="BQ39" s="81">
        <v>2.4017625401029363E-4</v>
      </c>
      <c r="BR39" s="81">
        <v>4.819006615748509</v>
      </c>
      <c r="BS39" s="129">
        <v>4.8192467920025193</v>
      </c>
      <c r="BT39" s="81">
        <v>0</v>
      </c>
      <c r="BU39" s="81">
        <v>0</v>
      </c>
      <c r="BV39" s="129">
        <v>0</v>
      </c>
      <c r="BW39" s="81">
        <v>632.53869422165189</v>
      </c>
      <c r="BX39" s="129">
        <v>637.35794101365445</v>
      </c>
      <c r="BY39" s="130">
        <v>1151.4977309298265</v>
      </c>
      <c r="BZ39" s="107"/>
      <c r="CB39" s="87"/>
    </row>
    <row r="40" spans="1:80" ht="14.25" customHeight="1">
      <c r="A40" s="33" t="s">
        <v>464</v>
      </c>
      <c r="B40" s="21" t="s">
        <v>369</v>
      </c>
      <c r="C40" s="108" t="s">
        <v>59</v>
      </c>
      <c r="D40" s="81">
        <v>0</v>
      </c>
      <c r="E40" s="81">
        <v>0</v>
      </c>
      <c r="F40" s="81">
        <v>1.0059229535767857</v>
      </c>
      <c r="G40" s="81">
        <v>40.126163390182342</v>
      </c>
      <c r="H40" s="81">
        <v>94.15145667114345</v>
      </c>
      <c r="I40" s="81">
        <v>41.610181617638389</v>
      </c>
      <c r="J40" s="81">
        <v>2.2087964619978715</v>
      </c>
      <c r="K40" s="81">
        <v>8.4467563087999942</v>
      </c>
      <c r="L40" s="81">
        <v>0.46485666083061888</v>
      </c>
      <c r="M40" s="81">
        <v>1.0303383832237164E-2</v>
      </c>
      <c r="N40" s="81">
        <v>6.4977520678996481E-2</v>
      </c>
      <c r="O40" s="81">
        <v>0.19283831318318734</v>
      </c>
      <c r="P40" s="81">
        <v>4.897229199802669E-2</v>
      </c>
      <c r="Q40" s="81">
        <v>6.3053114468559688</v>
      </c>
      <c r="R40" s="81">
        <v>0.15020766492778681</v>
      </c>
      <c r="S40" s="81">
        <v>3.2846872624492778</v>
      </c>
      <c r="T40" s="81">
        <v>1.8850335012616407E-2</v>
      </c>
      <c r="U40" s="81">
        <v>4.1484029120731885</v>
      </c>
      <c r="V40" s="81">
        <v>1.5321023995469829</v>
      </c>
      <c r="W40" s="81">
        <v>0</v>
      </c>
      <c r="X40" s="81">
        <v>0</v>
      </c>
      <c r="Y40" s="81">
        <v>8.864852962881244</v>
      </c>
      <c r="Z40" s="81">
        <v>0.67294588014735657</v>
      </c>
      <c r="AA40" s="81">
        <v>0.95718413745935604</v>
      </c>
      <c r="AB40" s="81">
        <v>11.453569237814131</v>
      </c>
      <c r="AC40" s="81">
        <v>6.9308153354795649E-2</v>
      </c>
      <c r="AD40" s="81">
        <v>179.41907337381221</v>
      </c>
      <c r="AE40" s="81">
        <v>151.56751239314545</v>
      </c>
      <c r="AF40" s="81">
        <v>88.868161716453145</v>
      </c>
      <c r="AG40" s="81">
        <v>7.004734282463378</v>
      </c>
      <c r="AH40" s="81">
        <v>2.1694008743718776</v>
      </c>
      <c r="AI40" s="81">
        <v>3.3471462835686111E-2</v>
      </c>
      <c r="AJ40" s="81">
        <v>1.6466308113255636E-2</v>
      </c>
      <c r="AK40" s="81">
        <v>31.859185072126241</v>
      </c>
      <c r="AL40" s="81">
        <v>12.300749651520563</v>
      </c>
      <c r="AM40" s="81">
        <v>4.6658661554092333</v>
      </c>
      <c r="AN40" s="81">
        <v>0.47266534540100757</v>
      </c>
      <c r="AO40" s="81">
        <v>7.3118244505185208</v>
      </c>
      <c r="AP40" s="81">
        <v>62.60654840873741</v>
      </c>
      <c r="AQ40" s="81">
        <v>6.3972030222720146</v>
      </c>
      <c r="AR40" s="81">
        <v>45.483623309491421</v>
      </c>
      <c r="AS40" s="81">
        <v>18.03949324289206</v>
      </c>
      <c r="AT40" s="81">
        <v>0</v>
      </c>
      <c r="AU40" s="81">
        <v>2.1281702751553109</v>
      </c>
      <c r="AV40" s="81">
        <v>5.9416679560295043</v>
      </c>
      <c r="AW40" s="81">
        <v>10.40612060012919</v>
      </c>
      <c r="AX40" s="81">
        <v>6.6071084892041748E-2</v>
      </c>
      <c r="AY40" s="81">
        <v>3.4414787861953307</v>
      </c>
      <c r="AZ40" s="81">
        <v>0.25787349799248394</v>
      </c>
      <c r="BA40" s="81">
        <v>1.5577776725812065E-2</v>
      </c>
      <c r="BB40" s="81">
        <v>1.3480676089683246E-2</v>
      </c>
      <c r="BC40" s="81">
        <v>64.836821831889466</v>
      </c>
      <c r="BD40" s="81">
        <v>56.277877546038305</v>
      </c>
      <c r="BE40" s="81">
        <v>212.68405800357678</v>
      </c>
      <c r="BF40" s="81">
        <v>56.751427985284394</v>
      </c>
      <c r="BG40" s="81">
        <v>195.30949905148535</v>
      </c>
      <c r="BH40" s="81">
        <v>6.2696196673879419</v>
      </c>
      <c r="BI40" s="81">
        <v>18.366411735492839</v>
      </c>
      <c r="BJ40" s="81">
        <v>3.6932103303271151</v>
      </c>
      <c r="BK40" s="81">
        <v>19.66597667306009</v>
      </c>
      <c r="BL40" s="81">
        <v>0.30742319474738161</v>
      </c>
      <c r="BM40" s="81">
        <v>3.9497833743246516E-2</v>
      </c>
      <c r="BN40" s="81">
        <v>0</v>
      </c>
      <c r="BO40" s="81">
        <v>0</v>
      </c>
      <c r="BP40" s="129">
        <v>1500.4768915421905</v>
      </c>
      <c r="BQ40" s="81">
        <v>7.0093567228468601E-4</v>
      </c>
      <c r="BR40" s="81">
        <v>1.3198918865384477</v>
      </c>
      <c r="BS40" s="129">
        <v>1.3205928222107324</v>
      </c>
      <c r="BT40" s="81">
        <v>0</v>
      </c>
      <c r="BU40" s="81">
        <v>0</v>
      </c>
      <c r="BV40" s="129">
        <v>0</v>
      </c>
      <c r="BW40" s="81">
        <v>14788.946599986873</v>
      </c>
      <c r="BX40" s="129">
        <v>14790.267192809084</v>
      </c>
      <c r="BY40" s="130">
        <v>16290.744084351274</v>
      </c>
      <c r="BZ40" s="107"/>
      <c r="CB40" s="87"/>
    </row>
    <row r="41" spans="1:80" ht="14.25" customHeight="1">
      <c r="A41" s="33" t="s">
        <v>465</v>
      </c>
      <c r="B41" s="21" t="s">
        <v>370</v>
      </c>
      <c r="C41" s="108" t="s">
        <v>60</v>
      </c>
      <c r="D41" s="81">
        <v>1085.5192468741986</v>
      </c>
      <c r="E41" s="81">
        <v>125.35358860167713</v>
      </c>
      <c r="F41" s="81">
        <v>78.55350139883997</v>
      </c>
      <c r="G41" s="81">
        <v>1932.5775050652662</v>
      </c>
      <c r="H41" s="81">
        <v>118.88062260619245</v>
      </c>
      <c r="I41" s="81">
        <v>1258.0568330765266</v>
      </c>
      <c r="J41" s="81">
        <v>37.329938312146211</v>
      </c>
      <c r="K41" s="81">
        <v>74.919018993131402</v>
      </c>
      <c r="L41" s="81">
        <v>16.042306182989144</v>
      </c>
      <c r="M41" s="81">
        <v>7.6432583773481194E-2</v>
      </c>
      <c r="N41" s="81">
        <v>8.9075554820731977</v>
      </c>
      <c r="O41" s="81">
        <v>2.5737041899314462E-2</v>
      </c>
      <c r="P41" s="81">
        <v>0.64418119890582637</v>
      </c>
      <c r="Q41" s="81">
        <v>231.59626242511948</v>
      </c>
      <c r="R41" s="81">
        <v>65.683938869210735</v>
      </c>
      <c r="S41" s="81">
        <v>37.647185673994642</v>
      </c>
      <c r="T41" s="81">
        <v>1.2237228335570252</v>
      </c>
      <c r="U41" s="81">
        <v>37.896223767846621</v>
      </c>
      <c r="V41" s="81">
        <v>18.52187435023227</v>
      </c>
      <c r="W41" s="81">
        <v>0</v>
      </c>
      <c r="X41" s="81">
        <v>0</v>
      </c>
      <c r="Y41" s="81">
        <v>92.362677885766288</v>
      </c>
      <c r="Z41" s="81">
        <v>3.1886187566476325</v>
      </c>
      <c r="AA41" s="81">
        <v>35.08704049569895</v>
      </c>
      <c r="AB41" s="81">
        <v>85.32440754929776</v>
      </c>
      <c r="AC41" s="81">
        <v>47.827255361123733</v>
      </c>
      <c r="AD41" s="81">
        <v>1519.9916655409679</v>
      </c>
      <c r="AE41" s="81">
        <v>886.91439555008174</v>
      </c>
      <c r="AF41" s="81">
        <v>5977.8170853100237</v>
      </c>
      <c r="AG41" s="81">
        <v>262.47777564399308</v>
      </c>
      <c r="AH41" s="81">
        <v>17.132887144625006</v>
      </c>
      <c r="AI41" s="81">
        <v>6.9696735296431065</v>
      </c>
      <c r="AJ41" s="81">
        <v>0</v>
      </c>
      <c r="AK41" s="81">
        <v>322.33062368394451</v>
      </c>
      <c r="AL41" s="81">
        <v>84.254613751435841</v>
      </c>
      <c r="AM41" s="81">
        <v>49.408258950930097</v>
      </c>
      <c r="AN41" s="81">
        <v>10.097127978391059</v>
      </c>
      <c r="AO41" s="81">
        <v>33.677167117528839</v>
      </c>
      <c r="AP41" s="81">
        <v>296.88494559837034</v>
      </c>
      <c r="AQ41" s="81">
        <v>21.451865299945819</v>
      </c>
      <c r="AR41" s="81">
        <v>33.557836900525189</v>
      </c>
      <c r="AS41" s="81">
        <v>40.109523261634614</v>
      </c>
      <c r="AT41" s="81">
        <v>0</v>
      </c>
      <c r="AU41" s="81">
        <v>93.683122091952995</v>
      </c>
      <c r="AV41" s="81">
        <v>61.360620562867091</v>
      </c>
      <c r="AW41" s="81">
        <v>222.54947758140861</v>
      </c>
      <c r="AX41" s="81">
        <v>0.86529160150993389</v>
      </c>
      <c r="AY41" s="81">
        <v>45.070891379113775</v>
      </c>
      <c r="AZ41" s="81">
        <v>19.265807393293034</v>
      </c>
      <c r="BA41" s="81">
        <v>4.2736849509371772E-4</v>
      </c>
      <c r="BB41" s="81">
        <v>6.8403544127219558</v>
      </c>
      <c r="BC41" s="81">
        <v>306.1098017979271</v>
      </c>
      <c r="BD41" s="81">
        <v>1048.5345975306025</v>
      </c>
      <c r="BE41" s="81">
        <v>742.6838494093297</v>
      </c>
      <c r="BF41" s="81">
        <v>343.22828562448518</v>
      </c>
      <c r="BG41" s="81">
        <v>218.21695750923038</v>
      </c>
      <c r="BH41" s="81">
        <v>7.004970752583711</v>
      </c>
      <c r="BI41" s="81">
        <v>30.242174426015382</v>
      </c>
      <c r="BJ41" s="81">
        <v>5.9140297197706255</v>
      </c>
      <c r="BK41" s="81">
        <v>6.9708693595708597</v>
      </c>
      <c r="BL41" s="81">
        <v>4.1514919993107648</v>
      </c>
      <c r="BM41" s="81">
        <v>5.0854003838250099</v>
      </c>
      <c r="BN41" s="81">
        <v>0</v>
      </c>
      <c r="BO41" s="81">
        <v>0</v>
      </c>
      <c r="BP41" s="129">
        <v>18124.099541552168</v>
      </c>
      <c r="BQ41" s="81">
        <v>19122.047287572474</v>
      </c>
      <c r="BR41" s="81">
        <v>1.4475186096576178</v>
      </c>
      <c r="BS41" s="129">
        <v>19123.494806182131</v>
      </c>
      <c r="BT41" s="81">
        <v>0</v>
      </c>
      <c r="BU41" s="81">
        <v>0</v>
      </c>
      <c r="BV41" s="129">
        <v>0</v>
      </c>
      <c r="BW41" s="81">
        <v>14741.785957666871</v>
      </c>
      <c r="BX41" s="129">
        <v>33865.280763849005</v>
      </c>
      <c r="BY41" s="130">
        <v>51989.380305401173</v>
      </c>
      <c r="BZ41" s="107"/>
      <c r="CB41" s="87"/>
    </row>
    <row r="42" spans="1:80" ht="14.25" customHeight="1">
      <c r="A42" s="33" t="s">
        <v>466</v>
      </c>
      <c r="B42" s="21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71.82017406980448</v>
      </c>
      <c r="H42" s="81">
        <v>8.2879619861536522</v>
      </c>
      <c r="I42" s="81">
        <v>490.38236949083557</v>
      </c>
      <c r="J42" s="81">
        <v>1.1821757892782983</v>
      </c>
      <c r="K42" s="81">
        <v>42.411550961294104</v>
      </c>
      <c r="L42" s="81">
        <v>1.0851395656449216</v>
      </c>
      <c r="M42" s="81">
        <v>0</v>
      </c>
      <c r="N42" s="81">
        <v>4.7628366862556996E-2</v>
      </c>
      <c r="O42" s="81">
        <v>0</v>
      </c>
      <c r="P42" s="81">
        <v>7.334336582868015E-4</v>
      </c>
      <c r="Q42" s="81">
        <v>6.6908096613176369</v>
      </c>
      <c r="R42" s="81">
        <v>0</v>
      </c>
      <c r="S42" s="81">
        <v>8.9499369939303239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5.72408491201847</v>
      </c>
      <c r="Z42" s="81">
        <v>0</v>
      </c>
      <c r="AA42" s="81">
        <v>0</v>
      </c>
      <c r="AB42" s="81">
        <v>0</v>
      </c>
      <c r="AC42" s="81">
        <v>1.4613142836020465</v>
      </c>
      <c r="AD42" s="81">
        <v>149.23887786192805</v>
      </c>
      <c r="AE42" s="81">
        <v>97.67821194957169</v>
      </c>
      <c r="AF42" s="81">
        <v>638.89538614926812</v>
      </c>
      <c r="AG42" s="81">
        <v>27.652286345257892</v>
      </c>
      <c r="AH42" s="81">
        <v>48.359815194104385</v>
      </c>
      <c r="AI42" s="81">
        <v>98.02272052464366</v>
      </c>
      <c r="AJ42" s="81">
        <v>0</v>
      </c>
      <c r="AK42" s="81">
        <v>44.779552488928076</v>
      </c>
      <c r="AL42" s="81">
        <v>4.6190164608202267</v>
      </c>
      <c r="AM42" s="81">
        <v>20.979219780233738</v>
      </c>
      <c r="AN42" s="81">
        <v>0</v>
      </c>
      <c r="AO42" s="81">
        <v>0</v>
      </c>
      <c r="AP42" s="81">
        <v>11.321997089585222</v>
      </c>
      <c r="AQ42" s="81">
        <v>0</v>
      </c>
      <c r="AR42" s="81">
        <v>0</v>
      </c>
      <c r="AS42" s="81">
        <v>0</v>
      </c>
      <c r="AT42" s="81">
        <v>0</v>
      </c>
      <c r="AU42" s="81">
        <v>2.0963790291110403E-2</v>
      </c>
      <c r="AV42" s="81">
        <v>0.56026973491843146</v>
      </c>
      <c r="AW42" s="81">
        <v>0.74597490406448885</v>
      </c>
      <c r="AX42" s="81">
        <v>8.2976707034278577E-3</v>
      </c>
      <c r="AY42" s="81">
        <v>0.43220506742611375</v>
      </c>
      <c r="AZ42" s="81">
        <v>1.6503948985704437</v>
      </c>
      <c r="BA42" s="81">
        <v>0</v>
      </c>
      <c r="BB42" s="81">
        <v>0</v>
      </c>
      <c r="BC42" s="81">
        <v>90.02055370222682</v>
      </c>
      <c r="BD42" s="81">
        <v>61.067455245969867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5.0718754494100198</v>
      </c>
      <c r="BK42" s="81">
        <v>0</v>
      </c>
      <c r="BL42" s="81">
        <v>4.0630931417964464E-2</v>
      </c>
      <c r="BM42" s="81">
        <v>0</v>
      </c>
      <c r="BN42" s="81">
        <v>0</v>
      </c>
      <c r="BO42" s="81">
        <v>0</v>
      </c>
      <c r="BP42" s="129">
        <v>1939.20958475374</v>
      </c>
      <c r="BQ42" s="81">
        <v>8245.1649888829888</v>
      </c>
      <c r="BR42" s="81">
        <v>0</v>
      </c>
      <c r="BS42" s="129">
        <v>8245.1649888829888</v>
      </c>
      <c r="BT42" s="81">
        <v>0</v>
      </c>
      <c r="BU42" s="81">
        <v>0</v>
      </c>
      <c r="BV42" s="129">
        <v>0</v>
      </c>
      <c r="BW42" s="81">
        <v>9836.6618859773062</v>
      </c>
      <c r="BX42" s="129">
        <v>18081.826874860293</v>
      </c>
      <c r="BY42" s="130">
        <v>20021.036459614032</v>
      </c>
      <c r="BZ42" s="107"/>
      <c r="CB42" s="87"/>
    </row>
    <row r="43" spans="1:80" ht="14.25" customHeight="1">
      <c r="A43" s="33" t="s">
        <v>467</v>
      </c>
      <c r="B43" s="21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1.6581496801677693</v>
      </c>
      <c r="H43" s="81">
        <v>0.32007156245825524</v>
      </c>
      <c r="I43" s="81">
        <v>0.33401158303061246</v>
      </c>
      <c r="J43" s="81">
        <v>0</v>
      </c>
      <c r="K43" s="81">
        <v>0</v>
      </c>
      <c r="L43" s="81">
        <v>0</v>
      </c>
      <c r="M43" s="81">
        <v>0</v>
      </c>
      <c r="N43" s="81">
        <v>6.6540874310460893E-2</v>
      </c>
      <c r="O43" s="81">
        <v>0</v>
      </c>
      <c r="P43" s="81">
        <v>0</v>
      </c>
      <c r="Q43" s="81">
        <v>0</v>
      </c>
      <c r="R43" s="81">
        <v>0</v>
      </c>
      <c r="S43" s="81">
        <v>3.7865767371649157E-2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0.19388337333165798</v>
      </c>
      <c r="AB43" s="81">
        <v>0.11029137457935871</v>
      </c>
      <c r="AC43" s="81">
        <v>1.1219508552983088E-2</v>
      </c>
      <c r="AD43" s="81">
        <v>35.765667206838188</v>
      </c>
      <c r="AE43" s="81">
        <v>20.700090510894491</v>
      </c>
      <c r="AF43" s="81">
        <v>60.279917439924077</v>
      </c>
      <c r="AG43" s="81">
        <v>88.086791695857514</v>
      </c>
      <c r="AH43" s="81">
        <v>3.2270164952716152</v>
      </c>
      <c r="AI43" s="81">
        <v>0</v>
      </c>
      <c r="AJ43" s="81">
        <v>0</v>
      </c>
      <c r="AK43" s="81">
        <v>0</v>
      </c>
      <c r="AL43" s="81">
        <v>18.474664094395433</v>
      </c>
      <c r="AM43" s="81">
        <v>1.1939874227279441</v>
      </c>
      <c r="AN43" s="81">
        <v>0</v>
      </c>
      <c r="AO43" s="81">
        <v>15.393368464004991</v>
      </c>
      <c r="AP43" s="81">
        <v>3.1852830409455447E-2</v>
      </c>
      <c r="AQ43" s="81">
        <v>0</v>
      </c>
      <c r="AR43" s="81">
        <v>4.2064779483795878</v>
      </c>
      <c r="AS43" s="81">
        <v>0</v>
      </c>
      <c r="AT43" s="81">
        <v>0</v>
      </c>
      <c r="AU43" s="81">
        <v>0</v>
      </c>
      <c r="AV43" s="81">
        <v>0.1512789582194852</v>
      </c>
      <c r="AW43" s="81">
        <v>666.68033471916397</v>
      </c>
      <c r="AX43" s="81">
        <v>4.2122478682566911E-3</v>
      </c>
      <c r="AY43" s="81">
        <v>0.21940553427401099</v>
      </c>
      <c r="AZ43" s="81">
        <v>5.3023108002309291E-2</v>
      </c>
      <c r="BA43" s="81">
        <v>0</v>
      </c>
      <c r="BB43" s="81">
        <v>0</v>
      </c>
      <c r="BC43" s="81">
        <v>2299.7821759533877</v>
      </c>
      <c r="BD43" s="81">
        <v>9.1359950823365175</v>
      </c>
      <c r="BE43" s="81">
        <v>289.17237560470767</v>
      </c>
      <c r="BF43" s="81">
        <v>97.875107468384442</v>
      </c>
      <c r="BG43" s="81">
        <v>7.1167466660942456</v>
      </c>
      <c r="BH43" s="81">
        <v>0.22845429987918667</v>
      </c>
      <c r="BI43" s="81">
        <v>41.473161407614</v>
      </c>
      <c r="BJ43" s="81">
        <v>5.9536428452101893</v>
      </c>
      <c r="BK43" s="81">
        <v>89.831452569834809</v>
      </c>
      <c r="BL43" s="81">
        <v>6.371978501429211E-3</v>
      </c>
      <c r="BM43" s="81">
        <v>0</v>
      </c>
      <c r="BN43" s="81">
        <v>0</v>
      </c>
      <c r="BO43" s="81">
        <v>0</v>
      </c>
      <c r="BP43" s="129">
        <v>3757.7756062759845</v>
      </c>
      <c r="BQ43" s="81">
        <v>7895.3055888478448</v>
      </c>
      <c r="BR43" s="81">
        <v>0</v>
      </c>
      <c r="BS43" s="129">
        <v>7895.3055888478448</v>
      </c>
      <c r="BT43" s="81">
        <v>0</v>
      </c>
      <c r="BU43" s="81">
        <v>0</v>
      </c>
      <c r="BV43" s="129">
        <v>0</v>
      </c>
      <c r="BW43" s="81">
        <v>44.948412248656652</v>
      </c>
      <c r="BX43" s="129">
        <v>7940.2540010965013</v>
      </c>
      <c r="BY43" s="130">
        <v>11698.029607372486</v>
      </c>
      <c r="BZ43" s="107"/>
      <c r="CB43" s="87"/>
    </row>
    <row r="44" spans="1:80" ht="14.25" customHeight="1">
      <c r="A44" s="33" t="s">
        <v>468</v>
      </c>
      <c r="B44" s="21" t="s">
        <v>373</v>
      </c>
      <c r="C44" s="108" t="s">
        <v>144</v>
      </c>
      <c r="D44" s="81">
        <v>0</v>
      </c>
      <c r="E44" s="81">
        <v>18.094927493267207</v>
      </c>
      <c r="F44" s="81">
        <v>0</v>
      </c>
      <c r="G44" s="81">
        <v>65.495754471122339</v>
      </c>
      <c r="H44" s="81">
        <v>0.22514379394377976</v>
      </c>
      <c r="I44" s="81">
        <v>13.132317063257112</v>
      </c>
      <c r="J44" s="81">
        <v>5.344016105447412E-2</v>
      </c>
      <c r="K44" s="81">
        <v>7.1075009669148176E-2</v>
      </c>
      <c r="L44" s="81">
        <v>2.8401587767294068E-2</v>
      </c>
      <c r="M44" s="81">
        <v>0</v>
      </c>
      <c r="N44" s="81">
        <v>1.669270094995593E-3</v>
      </c>
      <c r="O44" s="81">
        <v>0</v>
      </c>
      <c r="P44" s="81">
        <v>1.8490386710789688E-3</v>
      </c>
      <c r="Q44" s="81">
        <v>0.51319218589877824</v>
      </c>
      <c r="R44" s="81">
        <v>0</v>
      </c>
      <c r="S44" s="81">
        <v>6.3340836769610234E-2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0.11762293962480135</v>
      </c>
      <c r="Z44" s="81">
        <v>8.6698141004315887E-2</v>
      </c>
      <c r="AA44" s="81">
        <v>1.2896214225713525</v>
      </c>
      <c r="AB44" s="81">
        <v>0</v>
      </c>
      <c r="AC44" s="81">
        <v>0.68270259350036189</v>
      </c>
      <c r="AD44" s="81">
        <v>70.19907061229506</v>
      </c>
      <c r="AE44" s="81">
        <v>1.5756458787026721</v>
      </c>
      <c r="AF44" s="81">
        <v>77.457140314161293</v>
      </c>
      <c r="AG44" s="81">
        <v>2.1491549231916145</v>
      </c>
      <c r="AH44" s="81">
        <v>1016.9168741856679</v>
      </c>
      <c r="AI44" s="81">
        <v>0</v>
      </c>
      <c r="AJ44" s="81">
        <v>1.5523793115154496</v>
      </c>
      <c r="AK44" s="81">
        <v>132.42125706587811</v>
      </c>
      <c r="AL44" s="81">
        <v>0</v>
      </c>
      <c r="AM44" s="81">
        <v>1.0103766475003926</v>
      </c>
      <c r="AN44" s="81">
        <v>6.904743515814192E-2</v>
      </c>
      <c r="AO44" s="81">
        <v>6.977445832513979</v>
      </c>
      <c r="AP44" s="81">
        <v>765.22383105607071</v>
      </c>
      <c r="AQ44" s="81">
        <v>2.895888840276593</v>
      </c>
      <c r="AR44" s="81">
        <v>11.479936474838452</v>
      </c>
      <c r="AS44" s="81">
        <v>3.7914135324532787</v>
      </c>
      <c r="AT44" s="81">
        <v>0</v>
      </c>
      <c r="AU44" s="81">
        <v>1.3837165300886556</v>
      </c>
      <c r="AV44" s="81">
        <v>11.675897151604248</v>
      </c>
      <c r="AW44" s="81">
        <v>18.079894338351366</v>
      </c>
      <c r="AX44" s="81">
        <v>0.32510650169518984</v>
      </c>
      <c r="AY44" s="81">
        <v>16.933990574944104</v>
      </c>
      <c r="AZ44" s="81">
        <v>0.5007333799035959</v>
      </c>
      <c r="BA44" s="81">
        <v>0.31534926639432337</v>
      </c>
      <c r="BB44" s="81">
        <v>0</v>
      </c>
      <c r="BC44" s="81">
        <v>286.1644903486004</v>
      </c>
      <c r="BD44" s="81">
        <v>24.017173241259506</v>
      </c>
      <c r="BE44" s="81">
        <v>42.83161460092137</v>
      </c>
      <c r="BF44" s="81">
        <v>10.126561162187611</v>
      </c>
      <c r="BG44" s="81">
        <v>23.207781711211183</v>
      </c>
      <c r="BH44" s="81">
        <v>0.74499174571483118</v>
      </c>
      <c r="BI44" s="81">
        <v>17.560894737110388</v>
      </c>
      <c r="BJ44" s="81">
        <v>3.0499271968090538</v>
      </c>
      <c r="BK44" s="81">
        <v>120.22503023402386</v>
      </c>
      <c r="BL44" s="81">
        <v>0.51702623786123358</v>
      </c>
      <c r="BM44" s="81">
        <v>0.12197101670834488</v>
      </c>
      <c r="BN44" s="81">
        <v>0</v>
      </c>
      <c r="BO44" s="81">
        <v>0</v>
      </c>
      <c r="BP44" s="129">
        <v>2771.3593680938293</v>
      </c>
      <c r="BQ44" s="81">
        <v>6653.2616886282985</v>
      </c>
      <c r="BR44" s="81">
        <v>522.80858605064168</v>
      </c>
      <c r="BS44" s="129">
        <v>7176.0702746789402</v>
      </c>
      <c r="BT44" s="81">
        <v>0</v>
      </c>
      <c r="BU44" s="81">
        <v>0</v>
      </c>
      <c r="BV44" s="129">
        <v>0</v>
      </c>
      <c r="BW44" s="81">
        <v>13426.061257647896</v>
      </c>
      <c r="BX44" s="129">
        <v>20602.131532326835</v>
      </c>
      <c r="BY44" s="130">
        <v>23373.490900420664</v>
      </c>
      <c r="BZ44" s="107"/>
      <c r="CB44" s="87"/>
    </row>
    <row r="45" spans="1:80" ht="14.25" customHeight="1">
      <c r="A45" s="34" t="s">
        <v>469</v>
      </c>
      <c r="B45" s="22" t="s">
        <v>374</v>
      </c>
      <c r="C45" s="89" t="s">
        <v>61</v>
      </c>
      <c r="D45" s="81">
        <v>0</v>
      </c>
      <c r="E45" s="81">
        <v>0</v>
      </c>
      <c r="F45" s="81">
        <v>0.10871348273758852</v>
      </c>
      <c r="G45" s="81">
        <v>22.803709188162841</v>
      </c>
      <c r="H45" s="81">
        <v>8.9590387738200867</v>
      </c>
      <c r="I45" s="81">
        <v>25.181845858266662</v>
      </c>
      <c r="J45" s="81">
        <v>0.83355036962726148</v>
      </c>
      <c r="K45" s="81">
        <v>1.0693247632079981</v>
      </c>
      <c r="L45" s="81">
        <v>3.7517487313953746</v>
      </c>
      <c r="M45" s="81">
        <v>0</v>
      </c>
      <c r="N45" s="81">
        <v>1.0676737643685192</v>
      </c>
      <c r="O45" s="81">
        <v>8.5298761012660873E-2</v>
      </c>
      <c r="P45" s="81">
        <v>3.7910895341576024E-2</v>
      </c>
      <c r="Q45" s="81">
        <v>5.3744841051353998</v>
      </c>
      <c r="R45" s="81">
        <v>0.14533661630267961</v>
      </c>
      <c r="S45" s="81">
        <v>1.5898271950679561</v>
      </c>
      <c r="T45" s="81">
        <v>7.3953717554963438E-2</v>
      </c>
      <c r="U45" s="81">
        <v>0.6411611449791963</v>
      </c>
      <c r="V45" s="81">
        <v>1.0108375284130933</v>
      </c>
      <c r="W45" s="81">
        <v>0</v>
      </c>
      <c r="X45" s="81">
        <v>0</v>
      </c>
      <c r="Y45" s="81">
        <v>2.2650625858343494</v>
      </c>
      <c r="Z45" s="81">
        <v>0.20149821187225161</v>
      </c>
      <c r="AA45" s="81">
        <v>40.696669112323448</v>
      </c>
      <c r="AB45" s="81">
        <v>4.5395009780162363</v>
      </c>
      <c r="AC45" s="81">
        <v>1.4487480991088544</v>
      </c>
      <c r="AD45" s="81">
        <v>241.53201474769179</v>
      </c>
      <c r="AE45" s="81">
        <v>94.955083308925424</v>
      </c>
      <c r="AF45" s="81">
        <v>282.51546221344313</v>
      </c>
      <c r="AG45" s="81">
        <v>27.09561752000144</v>
      </c>
      <c r="AH45" s="81">
        <v>8.1746509976025479</v>
      </c>
      <c r="AI45" s="81">
        <v>0.15971242687678006</v>
      </c>
      <c r="AJ45" s="81">
        <v>1.7915025085213948E-2</v>
      </c>
      <c r="AK45" s="81">
        <v>160.22221811625658</v>
      </c>
      <c r="AL45" s="81">
        <v>14.737166779839528</v>
      </c>
      <c r="AM45" s="81">
        <v>22.10417680346259</v>
      </c>
      <c r="AN45" s="81">
        <v>2.2730906498993746</v>
      </c>
      <c r="AO45" s="81">
        <v>25.106808515948092</v>
      </c>
      <c r="AP45" s="81">
        <v>651.46233860594418</v>
      </c>
      <c r="AQ45" s="81">
        <v>6.3398198454072698</v>
      </c>
      <c r="AR45" s="81">
        <v>411.48464561387379</v>
      </c>
      <c r="AS45" s="81">
        <v>109.45071717167288</v>
      </c>
      <c r="AT45" s="81">
        <v>0</v>
      </c>
      <c r="AU45" s="81">
        <v>5.2338586481525695</v>
      </c>
      <c r="AV45" s="81">
        <v>20.890859551189241</v>
      </c>
      <c r="AW45" s="81">
        <v>23.243431287130459</v>
      </c>
      <c r="AX45" s="81">
        <v>0.26361954505460855</v>
      </c>
      <c r="AY45" s="81">
        <v>13.731287648966292</v>
      </c>
      <c r="AZ45" s="81">
        <v>2.5033824041668851</v>
      </c>
      <c r="BA45" s="81">
        <v>0.64837936414900366</v>
      </c>
      <c r="BB45" s="81">
        <v>7.3022880026397563E-2</v>
      </c>
      <c r="BC45" s="81">
        <v>78.189084009053346</v>
      </c>
      <c r="BD45" s="81">
        <v>67.746098970117416</v>
      </c>
      <c r="BE45" s="81">
        <v>141.16497734763996</v>
      </c>
      <c r="BF45" s="81">
        <v>42.897683128939697</v>
      </c>
      <c r="BG45" s="81">
        <v>27.488287768617365</v>
      </c>
      <c r="BH45" s="81">
        <v>0.88240003918862797</v>
      </c>
      <c r="BI45" s="81">
        <v>80.08674646582628</v>
      </c>
      <c r="BJ45" s="81">
        <v>7.6914873389256826</v>
      </c>
      <c r="BK45" s="81">
        <v>134.09003945907781</v>
      </c>
      <c r="BL45" s="81">
        <v>1.1886051490836087</v>
      </c>
      <c r="BM45" s="81">
        <v>8.6888933607803498</v>
      </c>
      <c r="BN45" s="81">
        <v>0</v>
      </c>
      <c r="BO45" s="81">
        <v>0</v>
      </c>
      <c r="BP45" s="129">
        <v>2836.2194765905647</v>
      </c>
      <c r="BQ45" s="81">
        <v>1170.1396424386514</v>
      </c>
      <c r="BR45" s="81">
        <v>2.2765060947176021</v>
      </c>
      <c r="BS45" s="129">
        <v>1172.4161485333691</v>
      </c>
      <c r="BT45" s="81">
        <v>0</v>
      </c>
      <c r="BU45" s="81">
        <v>0</v>
      </c>
      <c r="BV45" s="129">
        <v>0</v>
      </c>
      <c r="BW45" s="81">
        <v>452.06388096377958</v>
      </c>
      <c r="BX45" s="129">
        <v>1624.4800294971487</v>
      </c>
      <c r="BY45" s="130">
        <v>4460.6995060877134</v>
      </c>
      <c r="BZ45" s="107"/>
      <c r="CB45" s="87"/>
    </row>
    <row r="46" spans="1:80" ht="14.25" customHeight="1">
      <c r="A46" s="34" t="s">
        <v>470</v>
      </c>
      <c r="B46" s="22" t="s">
        <v>375</v>
      </c>
      <c r="C46" s="89" t="s">
        <v>62</v>
      </c>
      <c r="D46" s="81">
        <v>0</v>
      </c>
      <c r="E46" s="81">
        <v>6.466293296241008</v>
      </c>
      <c r="F46" s="81">
        <v>0.40298416990760622</v>
      </c>
      <c r="G46" s="81">
        <v>3.5895943427903463</v>
      </c>
      <c r="H46" s="81">
        <v>3.7530274087195656</v>
      </c>
      <c r="I46" s="81">
        <v>11.040138049536806</v>
      </c>
      <c r="J46" s="81">
        <v>4.0412090133119041E-2</v>
      </c>
      <c r="K46" s="81">
        <v>0.13364732861407425</v>
      </c>
      <c r="L46" s="81">
        <v>1.0260502996392172E-3</v>
      </c>
      <c r="M46" s="81">
        <v>4.1460198587062163E-3</v>
      </c>
      <c r="N46" s="81">
        <v>8.2307532146552449E-4</v>
      </c>
      <c r="O46" s="81">
        <v>7.7596980661382278E-2</v>
      </c>
      <c r="P46" s="81">
        <v>1.9593224908561965E-4</v>
      </c>
      <c r="Q46" s="81">
        <v>5.3622167263294107E-2</v>
      </c>
      <c r="R46" s="81">
        <v>1.1429535510589707E-3</v>
      </c>
      <c r="S46" s="81">
        <v>0.24120675419173249</v>
      </c>
      <c r="T46" s="81">
        <v>2.2309031531111976E-3</v>
      </c>
      <c r="U46" s="81">
        <v>0.42513459149997845</v>
      </c>
      <c r="V46" s="81">
        <v>1.8913693864121277E-2</v>
      </c>
      <c r="W46" s="81">
        <v>0</v>
      </c>
      <c r="X46" s="81">
        <v>0</v>
      </c>
      <c r="Y46" s="81">
        <v>1.4822356421377041</v>
      </c>
      <c r="Z46" s="81">
        <v>4.9233957836853408E-2</v>
      </c>
      <c r="AA46" s="81">
        <v>1.9760721110162711</v>
      </c>
      <c r="AB46" s="81">
        <v>1.6284305849672693</v>
      </c>
      <c r="AC46" s="81">
        <v>2.7558089363670622E-2</v>
      </c>
      <c r="AD46" s="81">
        <v>136.5147743918757</v>
      </c>
      <c r="AE46" s="81">
        <v>4.9167569302788898</v>
      </c>
      <c r="AF46" s="81">
        <v>80.686848466904678</v>
      </c>
      <c r="AG46" s="81">
        <v>17.445411195688674</v>
      </c>
      <c r="AH46" s="81">
        <v>124.04103421772697</v>
      </c>
      <c r="AI46" s="81">
        <v>1.1299222445282119E-3</v>
      </c>
      <c r="AJ46" s="81">
        <v>0.1910928963109193</v>
      </c>
      <c r="AK46" s="81">
        <v>212.880228806811</v>
      </c>
      <c r="AL46" s="81">
        <v>0.55735816616134937</v>
      </c>
      <c r="AM46" s="81">
        <v>25.415992778073687</v>
      </c>
      <c r="AN46" s="81">
        <v>0.10942689889421139</v>
      </c>
      <c r="AO46" s="81">
        <v>169.75929380360154</v>
      </c>
      <c r="AP46" s="81">
        <v>3.0817033230410078</v>
      </c>
      <c r="AQ46" s="81">
        <v>98.222767471962527</v>
      </c>
      <c r="AR46" s="81">
        <v>89.616876554570439</v>
      </c>
      <c r="AS46" s="81">
        <v>31.500387202289005</v>
      </c>
      <c r="AT46" s="81">
        <v>0</v>
      </c>
      <c r="AU46" s="81">
        <v>0.2630507363588796</v>
      </c>
      <c r="AV46" s="81">
        <v>17.190049061887063</v>
      </c>
      <c r="AW46" s="81">
        <v>81.20656296166905</v>
      </c>
      <c r="AX46" s="81">
        <v>0.22641733689264543</v>
      </c>
      <c r="AY46" s="81">
        <v>11.793516982748008</v>
      </c>
      <c r="AZ46" s="81">
        <v>1.8641209322517773</v>
      </c>
      <c r="BA46" s="81">
        <v>2.8343709955098795E-3</v>
      </c>
      <c r="BB46" s="81">
        <v>2.2772275146462056E-2</v>
      </c>
      <c r="BC46" s="81">
        <v>507.33732619727687</v>
      </c>
      <c r="BD46" s="81">
        <v>111.15424772991602</v>
      </c>
      <c r="BE46" s="81">
        <v>765.62732664292116</v>
      </c>
      <c r="BF46" s="81">
        <v>227.66151101164266</v>
      </c>
      <c r="BG46" s="81">
        <v>373.10348385506802</v>
      </c>
      <c r="BH46" s="81">
        <v>11.976974759082543</v>
      </c>
      <c r="BI46" s="81">
        <v>332.71405623545888</v>
      </c>
      <c r="BJ46" s="81">
        <v>51.144383808676835</v>
      </c>
      <c r="BK46" s="81">
        <v>354.37490671505117</v>
      </c>
      <c r="BL46" s="81">
        <v>21.81037417501053</v>
      </c>
      <c r="BM46" s="81">
        <v>5.485514696320392E-2</v>
      </c>
      <c r="BN46" s="81">
        <v>0</v>
      </c>
      <c r="BO46" s="81">
        <v>0</v>
      </c>
      <c r="BP46" s="129">
        <v>3895.8855201546307</v>
      </c>
      <c r="BQ46" s="81">
        <v>39738.327551152863</v>
      </c>
      <c r="BR46" s="81">
        <v>416.31284386111338</v>
      </c>
      <c r="BS46" s="129">
        <v>40154.640395013979</v>
      </c>
      <c r="BT46" s="81">
        <v>0</v>
      </c>
      <c r="BU46" s="81">
        <v>0</v>
      </c>
      <c r="BV46" s="129">
        <v>0</v>
      </c>
      <c r="BW46" s="81">
        <v>45880.010931760073</v>
      </c>
      <c r="BX46" s="129">
        <v>86034.651326774052</v>
      </c>
      <c r="BY46" s="130">
        <v>89930.536846928677</v>
      </c>
      <c r="BZ46" s="107"/>
      <c r="CB46" s="87"/>
    </row>
    <row r="47" spans="1:80" ht="14.25" customHeight="1">
      <c r="A47" s="34" t="s">
        <v>471</v>
      </c>
      <c r="B47" s="22" t="s">
        <v>346</v>
      </c>
      <c r="C47" s="89" t="s">
        <v>145</v>
      </c>
      <c r="D47" s="81">
        <v>1.5206335604798047</v>
      </c>
      <c r="E47" s="81">
        <v>1.8352706520169876E-2</v>
      </c>
      <c r="F47" s="81">
        <v>4.4750433884546241E-3</v>
      </c>
      <c r="G47" s="81">
        <v>14.985056132192312</v>
      </c>
      <c r="H47" s="81">
        <v>19.653935743198915</v>
      </c>
      <c r="I47" s="81">
        <v>4.5691041019212033</v>
      </c>
      <c r="J47" s="81">
        <v>0.20907935778604972</v>
      </c>
      <c r="K47" s="81">
        <v>0.20605245560168634</v>
      </c>
      <c r="L47" s="81">
        <v>14.545567291554413</v>
      </c>
      <c r="M47" s="81">
        <v>1.9869927455428312E-2</v>
      </c>
      <c r="N47" s="81">
        <v>0.68719391796909546</v>
      </c>
      <c r="O47" s="81">
        <v>0.11896604325017177</v>
      </c>
      <c r="P47" s="81">
        <v>2.0457310186750562E-2</v>
      </c>
      <c r="Q47" s="81">
        <v>0.87134034532387383</v>
      </c>
      <c r="R47" s="81">
        <v>0.98186803420520297</v>
      </c>
      <c r="S47" s="81">
        <v>0.9110898500006217</v>
      </c>
      <c r="T47" s="81">
        <v>1.0773797005956104E-2</v>
      </c>
      <c r="U47" s="81">
        <v>1.1988594000569531E-2</v>
      </c>
      <c r="V47" s="81">
        <v>6.1183933710581832E-2</v>
      </c>
      <c r="W47" s="81">
        <v>0</v>
      </c>
      <c r="X47" s="81">
        <v>0</v>
      </c>
      <c r="Y47" s="81">
        <v>3.9851555756792232</v>
      </c>
      <c r="Z47" s="81">
        <v>3.3655725514477972E-2</v>
      </c>
      <c r="AA47" s="81">
        <v>0.42122356527854166</v>
      </c>
      <c r="AB47" s="81">
        <v>6.9284417911061408E-2</v>
      </c>
      <c r="AC47" s="81">
        <v>0.17374754890034391</v>
      </c>
      <c r="AD47" s="81">
        <v>22.886542963199417</v>
      </c>
      <c r="AE47" s="81">
        <v>1.6994865767975789</v>
      </c>
      <c r="AF47" s="81">
        <v>131.70047739472261</v>
      </c>
      <c r="AG47" s="81">
        <v>47.513562717140573</v>
      </c>
      <c r="AH47" s="81">
        <v>6.7591890792779976</v>
      </c>
      <c r="AI47" s="81">
        <v>0.20236078928302084</v>
      </c>
      <c r="AJ47" s="81">
        <v>1.2260328551937117E-2</v>
      </c>
      <c r="AK47" s="81">
        <v>18.817651902289921</v>
      </c>
      <c r="AL47" s="81">
        <v>0.21118891520609476</v>
      </c>
      <c r="AM47" s="81">
        <v>2.4101652472158102</v>
      </c>
      <c r="AN47" s="81">
        <v>3.5835829226395979</v>
      </c>
      <c r="AO47" s="81">
        <v>56.247348983707901</v>
      </c>
      <c r="AP47" s="81">
        <v>45.78811188410674</v>
      </c>
      <c r="AQ47" s="81">
        <v>5.2813847993602883</v>
      </c>
      <c r="AR47" s="81">
        <v>310.20385609499021</v>
      </c>
      <c r="AS47" s="81">
        <v>22.452915762359254</v>
      </c>
      <c r="AT47" s="81">
        <v>0</v>
      </c>
      <c r="AU47" s="81">
        <v>13.160109060330537</v>
      </c>
      <c r="AV47" s="81">
        <v>14.528290525671061</v>
      </c>
      <c r="AW47" s="81">
        <v>16.76691213301303</v>
      </c>
      <c r="AX47" s="81">
        <v>2.7719523485832922</v>
      </c>
      <c r="AY47" s="81">
        <v>12.968460424366054</v>
      </c>
      <c r="AZ47" s="81">
        <v>0.94450459133185449</v>
      </c>
      <c r="BA47" s="81">
        <v>6.1019264245480188E-3</v>
      </c>
      <c r="BB47" s="81">
        <v>8.4153645561185972E-2</v>
      </c>
      <c r="BC47" s="81">
        <v>42.107937225056752</v>
      </c>
      <c r="BD47" s="81">
        <v>838.78585366207858</v>
      </c>
      <c r="BE47" s="81">
        <v>786.84062906665702</v>
      </c>
      <c r="BF47" s="81">
        <v>257.20920596179053</v>
      </c>
      <c r="BG47" s="81">
        <v>146.00273588210743</v>
      </c>
      <c r="BH47" s="81">
        <v>4.4355505520681904</v>
      </c>
      <c r="BI47" s="81">
        <v>134.84316606210211</v>
      </c>
      <c r="BJ47" s="81">
        <v>18.838391296047337</v>
      </c>
      <c r="BK47" s="81">
        <v>115.32971161873208</v>
      </c>
      <c r="BL47" s="81">
        <v>2.5952061016578107</v>
      </c>
      <c r="BM47" s="81">
        <v>2.5516326901256146</v>
      </c>
      <c r="BN47" s="81">
        <v>7.9892752964990047E-3</v>
      </c>
      <c r="BO47" s="81">
        <v>0</v>
      </c>
      <c r="BP47" s="129">
        <v>3150.6386353888861</v>
      </c>
      <c r="BQ47" s="81">
        <v>1316.2783350986724</v>
      </c>
      <c r="BR47" s="81">
        <v>82.862188126348101</v>
      </c>
      <c r="BS47" s="129">
        <v>1399.1405232250206</v>
      </c>
      <c r="BT47" s="81">
        <v>0</v>
      </c>
      <c r="BU47" s="81">
        <v>0</v>
      </c>
      <c r="BV47" s="129">
        <v>0</v>
      </c>
      <c r="BW47" s="81">
        <v>829.87802347386491</v>
      </c>
      <c r="BX47" s="129">
        <v>2229.0185466988855</v>
      </c>
      <c r="BY47" s="130">
        <v>5379.6571820877716</v>
      </c>
      <c r="BZ47" s="107"/>
      <c r="CB47" s="87"/>
    </row>
    <row r="48" spans="1:80" ht="14.25" customHeight="1">
      <c r="A48" s="34" t="s">
        <v>472</v>
      </c>
      <c r="B48" s="22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0.70657596217720109</v>
      </c>
      <c r="H48" s="81">
        <v>3.2529004729676465E-2</v>
      </c>
      <c r="I48" s="81">
        <v>0.11665528655819478</v>
      </c>
      <c r="J48" s="81">
        <v>3.4555337616138399E-5</v>
      </c>
      <c r="K48" s="81">
        <v>1.0286836857924815E-3</v>
      </c>
      <c r="L48" s="81">
        <v>0.11706699671234913</v>
      </c>
      <c r="M48" s="81">
        <v>0</v>
      </c>
      <c r="N48" s="81">
        <v>1.6152806500184931E-4</v>
      </c>
      <c r="O48" s="81">
        <v>0</v>
      </c>
      <c r="P48" s="81">
        <v>4.3979551853231478E-4</v>
      </c>
      <c r="Q48" s="81">
        <v>4.926006861307646E-3</v>
      </c>
      <c r="R48" s="81">
        <v>0</v>
      </c>
      <c r="S48" s="81">
        <v>7.9531324982159875E-3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6.1658543617915318E-3</v>
      </c>
      <c r="Z48" s="81">
        <v>1.707365514837205E-3</v>
      </c>
      <c r="AA48" s="81">
        <v>3.865146559528377E-2</v>
      </c>
      <c r="AB48" s="81">
        <v>0</v>
      </c>
      <c r="AC48" s="81">
        <v>5.1173003083791295E-3</v>
      </c>
      <c r="AD48" s="81">
        <v>1.4953118430528074</v>
      </c>
      <c r="AE48" s="81">
        <v>9.5092154159514011E-2</v>
      </c>
      <c r="AF48" s="81">
        <v>8.4607484282951262</v>
      </c>
      <c r="AG48" s="81">
        <v>2.9934157822835394</v>
      </c>
      <c r="AH48" s="81">
        <v>1.4433747191589092</v>
      </c>
      <c r="AI48" s="81">
        <v>0</v>
      </c>
      <c r="AJ48" s="81">
        <v>1.1067927699299746E-5</v>
      </c>
      <c r="AK48" s="81">
        <v>1.1236199057498903</v>
      </c>
      <c r="AL48" s="81">
        <v>0</v>
      </c>
      <c r="AM48" s="81">
        <v>0.2437869219772564</v>
      </c>
      <c r="AN48" s="81">
        <v>0.21355980850733974</v>
      </c>
      <c r="AO48" s="81">
        <v>3349.8977649683602</v>
      </c>
      <c r="AP48" s="81">
        <v>6115.2591412961901</v>
      </c>
      <c r="AQ48" s="81">
        <v>7.7264050490015113E-2</v>
      </c>
      <c r="AR48" s="81">
        <v>5.1857219367780125</v>
      </c>
      <c r="AS48" s="81">
        <v>17.101343509355935</v>
      </c>
      <c r="AT48" s="81">
        <v>0</v>
      </c>
      <c r="AU48" s="81">
        <v>0.17237193880941232</v>
      </c>
      <c r="AV48" s="81">
        <v>0.51758283287711326</v>
      </c>
      <c r="AW48" s="81">
        <v>1.0812544125104699</v>
      </c>
      <c r="AX48" s="81">
        <v>1.3968906725903868E-2</v>
      </c>
      <c r="AY48" s="81">
        <v>1238.7828977943161</v>
      </c>
      <c r="AZ48" s="81">
        <v>0.349979980803651</v>
      </c>
      <c r="BA48" s="81">
        <v>3.3543166312899718E-5</v>
      </c>
      <c r="BB48" s="81">
        <v>0</v>
      </c>
      <c r="BC48" s="81">
        <v>2.4470312080156624</v>
      </c>
      <c r="BD48" s="81">
        <v>1.1553035523449933</v>
      </c>
      <c r="BE48" s="81">
        <v>321.63747115058561</v>
      </c>
      <c r="BF48" s="81">
        <v>39.970091117378956</v>
      </c>
      <c r="BG48" s="81">
        <v>23.00179117808424</v>
      </c>
      <c r="BH48" s="81">
        <v>0.73836896120718232</v>
      </c>
      <c r="BI48" s="81">
        <v>101.74022321772648</v>
      </c>
      <c r="BJ48" s="81">
        <v>11.434286360190162</v>
      </c>
      <c r="BK48" s="81">
        <v>12.595534265738026</v>
      </c>
      <c r="BL48" s="81">
        <v>7.961346056844526E-2</v>
      </c>
      <c r="BM48" s="81">
        <v>7.355224337395559E-3</v>
      </c>
      <c r="BN48" s="81">
        <v>0</v>
      </c>
      <c r="BO48" s="81">
        <v>0</v>
      </c>
      <c r="BP48" s="129">
        <v>11260.354328435595</v>
      </c>
      <c r="BQ48" s="81">
        <v>7982.6794258509508</v>
      </c>
      <c r="BR48" s="81">
        <v>105.61110338580863</v>
      </c>
      <c r="BS48" s="129">
        <v>8088.2905292367595</v>
      </c>
      <c r="BT48" s="81">
        <v>0</v>
      </c>
      <c r="BU48" s="81">
        <v>0</v>
      </c>
      <c r="BV48" s="129">
        <v>0</v>
      </c>
      <c r="BW48" s="81">
        <v>127.67122318446259</v>
      </c>
      <c r="BX48" s="129">
        <v>8215.9617524212226</v>
      </c>
      <c r="BY48" s="130">
        <v>19476.316080856817</v>
      </c>
      <c r="BZ48" s="107"/>
      <c r="CB48" s="87"/>
    </row>
    <row r="49" spans="1:80" ht="14.25" customHeight="1">
      <c r="A49" s="34" t="s">
        <v>473</v>
      </c>
      <c r="B49" s="22" t="s">
        <v>377</v>
      </c>
      <c r="C49" s="89" t="s">
        <v>63</v>
      </c>
      <c r="D49" s="81">
        <v>0</v>
      </c>
      <c r="E49" s="81">
        <v>0.47680824342161693</v>
      </c>
      <c r="F49" s="81">
        <v>2.2296217983037967</v>
      </c>
      <c r="G49" s="81">
        <v>150.82810506593847</v>
      </c>
      <c r="H49" s="81">
        <v>61.541097260857697</v>
      </c>
      <c r="I49" s="81">
        <v>165.33597697277338</v>
      </c>
      <c r="J49" s="81">
        <v>5.641088237984321</v>
      </c>
      <c r="K49" s="81">
        <v>7.1482596991868794</v>
      </c>
      <c r="L49" s="81">
        <v>25.613884286542287</v>
      </c>
      <c r="M49" s="81">
        <v>2.1078308912811913E-2</v>
      </c>
      <c r="N49" s="81">
        <v>7.3012716284400199</v>
      </c>
      <c r="O49" s="81">
        <v>0.57276835629309197</v>
      </c>
      <c r="P49" s="81">
        <v>0.25717721087026318</v>
      </c>
      <c r="Q49" s="81">
        <v>36.542001620539786</v>
      </c>
      <c r="R49" s="81">
        <v>0.86809517236601308</v>
      </c>
      <c r="S49" s="81">
        <v>10.765353895445227</v>
      </c>
      <c r="T49" s="81">
        <v>0.50263879289437274</v>
      </c>
      <c r="U49" s="81">
        <v>4.3733037029993644</v>
      </c>
      <c r="V49" s="81">
        <v>6.8195571000401101</v>
      </c>
      <c r="W49" s="81">
        <v>0</v>
      </c>
      <c r="X49" s="81">
        <v>0</v>
      </c>
      <c r="Y49" s="81">
        <v>15.441033772577727</v>
      </c>
      <c r="Z49" s="81">
        <v>1.3804781479343338</v>
      </c>
      <c r="AA49" s="81">
        <v>279.95999751165749</v>
      </c>
      <c r="AB49" s="81">
        <v>30.597350629548139</v>
      </c>
      <c r="AC49" s="81">
        <v>8.9564344402601002</v>
      </c>
      <c r="AD49" s="81">
        <v>768.26510629508334</v>
      </c>
      <c r="AE49" s="81">
        <v>649.10678305488818</v>
      </c>
      <c r="AF49" s="81">
        <v>1911.6156681298505</v>
      </c>
      <c r="AG49" s="81">
        <v>185.63685631762672</v>
      </c>
      <c r="AH49" s="81">
        <v>51.358046416045731</v>
      </c>
      <c r="AI49" s="81">
        <v>0.75760337672481948</v>
      </c>
      <c r="AJ49" s="81">
        <v>7.175084635990267E-2</v>
      </c>
      <c r="AK49" s="81">
        <v>263.05254767799761</v>
      </c>
      <c r="AL49" s="81">
        <v>101.46514243163118</v>
      </c>
      <c r="AM49" s="81">
        <v>152.10859692325801</v>
      </c>
      <c r="AN49" s="81">
        <v>15.517088948235662</v>
      </c>
      <c r="AO49" s="81">
        <v>172.26735523918239</v>
      </c>
      <c r="AP49" s="81">
        <v>6159.7865729980376</v>
      </c>
      <c r="AQ49" s="81">
        <v>42.626326561429245</v>
      </c>
      <c r="AR49" s="81">
        <v>2836.6778790310627</v>
      </c>
      <c r="AS49" s="81">
        <v>754.41787836468279</v>
      </c>
      <c r="AT49" s="81">
        <v>0</v>
      </c>
      <c r="AU49" s="81">
        <v>207.75602362200175</v>
      </c>
      <c r="AV49" s="81">
        <v>142.56898527246366</v>
      </c>
      <c r="AW49" s="81">
        <v>158.62403386210991</v>
      </c>
      <c r="AX49" s="81">
        <v>1.79906293201251</v>
      </c>
      <c r="AY49" s="81">
        <v>93.708721836005026</v>
      </c>
      <c r="AZ49" s="81">
        <v>17.090047285202743</v>
      </c>
      <c r="BA49" s="81">
        <v>4.4140179475340675</v>
      </c>
      <c r="BB49" s="81">
        <v>0.49834224779150987</v>
      </c>
      <c r="BC49" s="81">
        <v>525.16026439098198</v>
      </c>
      <c r="BD49" s="81">
        <v>462.33081117788572</v>
      </c>
      <c r="BE49" s="81">
        <v>969.98450580649376</v>
      </c>
      <c r="BF49" s="81">
        <v>294.54904058725998</v>
      </c>
      <c r="BG49" s="81">
        <v>188.21774244898182</v>
      </c>
      <c r="BH49" s="81">
        <v>6.0419675721886961</v>
      </c>
      <c r="BI49" s="81">
        <v>549.05030327377381</v>
      </c>
      <c r="BJ49" s="81">
        <v>52.729494682226751</v>
      </c>
      <c r="BK49" s="81">
        <v>917.06011204259869</v>
      </c>
      <c r="BL49" s="81">
        <v>8.0260964357667337</v>
      </c>
      <c r="BM49" s="81">
        <v>59.56088726539064</v>
      </c>
      <c r="BN49" s="81">
        <v>0</v>
      </c>
      <c r="BO49" s="81">
        <v>0</v>
      </c>
      <c r="BP49" s="129">
        <v>19547.075045156551</v>
      </c>
      <c r="BQ49" s="81">
        <v>34308.520900469368</v>
      </c>
      <c r="BR49" s="81">
        <v>0</v>
      </c>
      <c r="BS49" s="129">
        <v>34308.520900469368</v>
      </c>
      <c r="BT49" s="81">
        <v>0</v>
      </c>
      <c r="BU49" s="81">
        <v>0</v>
      </c>
      <c r="BV49" s="129">
        <v>0</v>
      </c>
      <c r="BW49" s="81">
        <v>37851.902951064178</v>
      </c>
      <c r="BX49" s="129">
        <v>72160.423851533546</v>
      </c>
      <c r="BY49" s="130">
        <v>91707.4988966901</v>
      </c>
      <c r="BZ49" s="107"/>
      <c r="CB49" s="87"/>
    </row>
    <row r="50" spans="1:80" ht="14.25" customHeight="1">
      <c r="A50" s="34" t="s">
        <v>474</v>
      </c>
      <c r="B50" s="22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8.4056915383219248</v>
      </c>
      <c r="H50" s="81">
        <v>2.8318120609727284</v>
      </c>
      <c r="I50" s="81">
        <v>30.236858828322578</v>
      </c>
      <c r="J50" s="81">
        <v>0.39598122879390163</v>
      </c>
      <c r="K50" s="81">
        <v>0.22509241931136581</v>
      </c>
      <c r="L50" s="81">
        <v>109.71201566706999</v>
      </c>
      <c r="M50" s="81">
        <v>1.4828220663642656E-3</v>
      </c>
      <c r="N50" s="81">
        <v>0.40701814425712124</v>
      </c>
      <c r="O50" s="81">
        <v>0</v>
      </c>
      <c r="P50" s="81">
        <v>1.5971485312275925E-5</v>
      </c>
      <c r="Q50" s="81">
        <v>0.89956157197263531</v>
      </c>
      <c r="R50" s="81">
        <v>0</v>
      </c>
      <c r="S50" s="81">
        <v>0.23556152930936669</v>
      </c>
      <c r="T50" s="81">
        <v>0</v>
      </c>
      <c r="U50" s="81">
        <v>0</v>
      </c>
      <c r="V50" s="81">
        <v>0.51103841079912427</v>
      </c>
      <c r="W50" s="81">
        <v>0</v>
      </c>
      <c r="X50" s="81">
        <v>0</v>
      </c>
      <c r="Y50" s="81">
        <v>1.7924897914295903</v>
      </c>
      <c r="Z50" s="81">
        <v>3.3965663303985386E-2</v>
      </c>
      <c r="AA50" s="81">
        <v>7.5145655874602149</v>
      </c>
      <c r="AB50" s="81">
        <v>1.324195052469098</v>
      </c>
      <c r="AC50" s="81">
        <v>4.8632868230127253E-2</v>
      </c>
      <c r="AD50" s="81">
        <v>17.579514193658902</v>
      </c>
      <c r="AE50" s="81">
        <v>1.7552260049005504</v>
      </c>
      <c r="AF50" s="81">
        <v>25.787085327300765</v>
      </c>
      <c r="AG50" s="81">
        <v>3.7927200461974904</v>
      </c>
      <c r="AH50" s="81">
        <v>0.65069521311069323</v>
      </c>
      <c r="AI50" s="81">
        <v>0</v>
      </c>
      <c r="AJ50" s="81">
        <v>2.8368687735107773E-3</v>
      </c>
      <c r="AK50" s="81">
        <v>15.509625611017384</v>
      </c>
      <c r="AL50" s="81">
        <v>0</v>
      </c>
      <c r="AM50" s="81">
        <v>9.4519528120809841</v>
      </c>
      <c r="AN50" s="81">
        <v>0.96697087691105055</v>
      </c>
      <c r="AO50" s="81">
        <v>12.907942427842727</v>
      </c>
      <c r="AP50" s="81">
        <v>1037.4505055558484</v>
      </c>
      <c r="AQ50" s="81">
        <v>440.82568167164993</v>
      </c>
      <c r="AR50" s="81">
        <v>776.59572180653709</v>
      </c>
      <c r="AS50" s="81">
        <v>196.8025104249773</v>
      </c>
      <c r="AT50" s="81">
        <v>0</v>
      </c>
      <c r="AU50" s="132">
        <v>9.3110374706557604</v>
      </c>
      <c r="AV50" s="81">
        <v>16.11790735013015</v>
      </c>
      <c r="AW50" s="81">
        <v>64.803048863585801</v>
      </c>
      <c r="AX50" s="81">
        <v>0.25598079826393877</v>
      </c>
      <c r="AY50" s="81">
        <v>13.333404292333729</v>
      </c>
      <c r="AZ50" s="81">
        <v>0.9983700887788014</v>
      </c>
      <c r="BA50" s="81">
        <v>2.8789337673901676E-2</v>
      </c>
      <c r="BB50" s="81">
        <v>0.10865598475635324</v>
      </c>
      <c r="BC50" s="81">
        <v>42.421053212774829</v>
      </c>
      <c r="BD50" s="81">
        <v>46.777435536748072</v>
      </c>
      <c r="BE50" s="81">
        <v>194.3851187376786</v>
      </c>
      <c r="BF50" s="81">
        <v>141.0001115785816</v>
      </c>
      <c r="BG50" s="81">
        <v>109.79907356205651</v>
      </c>
      <c r="BH50" s="81">
        <v>3.5246541228605324</v>
      </c>
      <c r="BI50" s="81">
        <v>24.824395249569445</v>
      </c>
      <c r="BJ50" s="81">
        <v>3.593115760830762</v>
      </c>
      <c r="BK50" s="81">
        <v>95.522393600452403</v>
      </c>
      <c r="BL50" s="81">
        <v>3.3807432425242125</v>
      </c>
      <c r="BM50" s="81">
        <v>6.795420391816364E-3</v>
      </c>
      <c r="BN50" s="81">
        <v>0</v>
      </c>
      <c r="BO50" s="81">
        <v>0</v>
      </c>
      <c r="BP50" s="129">
        <v>3474.8470522070297</v>
      </c>
      <c r="BQ50" s="81">
        <v>3.367374474692042E-4</v>
      </c>
      <c r="BR50" s="81">
        <v>535.79776599099762</v>
      </c>
      <c r="BS50" s="129">
        <v>535.79810272844509</v>
      </c>
      <c r="BT50" s="81">
        <v>2581.5456132497484</v>
      </c>
      <c r="BU50" s="81">
        <v>0</v>
      </c>
      <c r="BV50" s="129">
        <v>2581.5456132497484</v>
      </c>
      <c r="BW50" s="81">
        <v>781.93232509368727</v>
      </c>
      <c r="BX50" s="129">
        <v>3899.2760410718806</v>
      </c>
      <c r="BY50" s="130">
        <v>7374.1230932789103</v>
      </c>
      <c r="BZ50" s="107"/>
      <c r="CB50" s="87"/>
    </row>
    <row r="51" spans="1:80" s="24" customFormat="1" ht="14.25" customHeight="1">
      <c r="A51" s="34" t="s">
        <v>475</v>
      </c>
      <c r="B51" s="22" t="s">
        <v>347</v>
      </c>
      <c r="C51" s="90" t="s">
        <v>147</v>
      </c>
      <c r="D51" s="132">
        <v>361.05495112547214</v>
      </c>
      <c r="E51" s="81">
        <v>0.76097631040230929</v>
      </c>
      <c r="F51" s="81">
        <v>42.792555113107269</v>
      </c>
      <c r="G51" s="81">
        <v>669.86205074516488</v>
      </c>
      <c r="H51" s="81">
        <v>701.40077821332557</v>
      </c>
      <c r="I51" s="81">
        <v>644.3045204334735</v>
      </c>
      <c r="J51" s="81">
        <v>73.370314168335625</v>
      </c>
      <c r="K51" s="81">
        <v>64.826121337364981</v>
      </c>
      <c r="L51" s="81">
        <v>95.927384180367071</v>
      </c>
      <c r="M51" s="81">
        <v>225.97289968527119</v>
      </c>
      <c r="N51" s="81">
        <v>72.34709088519962</v>
      </c>
      <c r="O51" s="81">
        <v>24.552696146573545</v>
      </c>
      <c r="P51" s="81">
        <v>74.418580572408601</v>
      </c>
      <c r="Q51" s="81">
        <v>544.22726702241619</v>
      </c>
      <c r="R51" s="81">
        <v>387.83552847194477</v>
      </c>
      <c r="S51" s="81">
        <v>289.34974251851975</v>
      </c>
      <c r="T51" s="81">
        <v>0.49383832320616133</v>
      </c>
      <c r="U51" s="81">
        <v>5.2923705102912049</v>
      </c>
      <c r="V51" s="81">
        <v>4.5418583769036678</v>
      </c>
      <c r="W51" s="81">
        <v>0</v>
      </c>
      <c r="X51" s="81">
        <v>0</v>
      </c>
      <c r="Y51" s="81">
        <v>40.015705916970539</v>
      </c>
      <c r="Z51" s="81">
        <v>1.5579597732694306</v>
      </c>
      <c r="AA51" s="81">
        <v>2347.7876108830665</v>
      </c>
      <c r="AB51" s="81">
        <v>627.0890842290562</v>
      </c>
      <c r="AC51" s="81">
        <v>257.96407871766132</v>
      </c>
      <c r="AD51" s="81">
        <v>3558.7151389365117</v>
      </c>
      <c r="AE51" s="81">
        <v>723.98209874802569</v>
      </c>
      <c r="AF51" s="81">
        <v>6644.5875224501533</v>
      </c>
      <c r="AG51" s="81">
        <v>2831.8282422143006</v>
      </c>
      <c r="AH51" s="81">
        <v>254.67663416061998</v>
      </c>
      <c r="AI51" s="81">
        <v>12.833906380201153</v>
      </c>
      <c r="AJ51" s="81">
        <v>2.0716946579035049</v>
      </c>
      <c r="AK51" s="81">
        <v>133.84315700521233</v>
      </c>
      <c r="AL51" s="81">
        <v>52.421990406775848</v>
      </c>
      <c r="AM51" s="81">
        <v>982.67396305453781</v>
      </c>
      <c r="AN51" s="81">
        <v>43.265280825960957</v>
      </c>
      <c r="AO51" s="81">
        <v>278.44270606356929</v>
      </c>
      <c r="AP51" s="81">
        <v>389.64516874151332</v>
      </c>
      <c r="AQ51" s="81">
        <v>110.76910479530403</v>
      </c>
      <c r="AR51" s="81">
        <v>2308.8481920125109</v>
      </c>
      <c r="AS51" s="81">
        <v>65.243899695648182</v>
      </c>
      <c r="AT51" s="81">
        <v>0</v>
      </c>
      <c r="AU51" s="132">
        <v>6594.3928394390605</v>
      </c>
      <c r="AV51" s="81">
        <v>44.686669565187046</v>
      </c>
      <c r="AW51" s="81">
        <v>87.059769478047912</v>
      </c>
      <c r="AX51" s="81">
        <v>1.4241570446301304</v>
      </c>
      <c r="AY51" s="81">
        <v>24.65295810234738</v>
      </c>
      <c r="AZ51" s="81">
        <v>155.52741475491052</v>
      </c>
      <c r="BA51" s="81">
        <v>3.1640177427168554</v>
      </c>
      <c r="BB51" s="81">
        <v>0.12904354200106438</v>
      </c>
      <c r="BC51" s="81">
        <v>74.022881871070254</v>
      </c>
      <c r="BD51" s="81">
        <v>118.28131062899813</v>
      </c>
      <c r="BE51" s="81">
        <v>186.13557321730477</v>
      </c>
      <c r="BF51" s="81">
        <v>291.47224963253939</v>
      </c>
      <c r="BG51" s="81">
        <v>238.51035602722726</v>
      </c>
      <c r="BH51" s="81">
        <v>7.0920284677746066</v>
      </c>
      <c r="BI51" s="81">
        <v>618.18761241126208</v>
      </c>
      <c r="BJ51" s="81">
        <v>205.97268131790008</v>
      </c>
      <c r="BK51" s="81">
        <v>847.7153663507861</v>
      </c>
      <c r="BL51" s="81">
        <v>70.087059956588263</v>
      </c>
      <c r="BM51" s="81">
        <v>123.86494015242938</v>
      </c>
      <c r="BN51" s="81">
        <v>1.5605043631533646</v>
      </c>
      <c r="BO51" s="81">
        <v>0</v>
      </c>
      <c r="BP51" s="129">
        <v>35645.534097874457</v>
      </c>
      <c r="BQ51" s="81">
        <v>11627.425030148725</v>
      </c>
      <c r="BR51" s="81">
        <v>0</v>
      </c>
      <c r="BS51" s="129">
        <v>11627.425030148725</v>
      </c>
      <c r="BT51" s="81">
        <v>0</v>
      </c>
      <c r="BU51" s="81">
        <v>0</v>
      </c>
      <c r="BV51" s="129">
        <v>0</v>
      </c>
      <c r="BW51" s="81">
        <v>8567.7409145668753</v>
      </c>
      <c r="BX51" s="129">
        <v>20195.165944715598</v>
      </c>
      <c r="BY51" s="130">
        <v>55840.700042590055</v>
      </c>
      <c r="BZ51" s="80"/>
      <c r="CA51" s="79"/>
      <c r="CB51" s="86"/>
    </row>
    <row r="52" spans="1:80" s="24" customFormat="1" ht="14.25" customHeight="1">
      <c r="A52" s="34" t="s">
        <v>476</v>
      </c>
      <c r="B52" s="22" t="s">
        <v>379</v>
      </c>
      <c r="C52" s="90" t="s">
        <v>148</v>
      </c>
      <c r="D52" s="132">
        <v>0</v>
      </c>
      <c r="E52" s="81">
        <v>1.1344785136320548</v>
      </c>
      <c r="F52" s="81">
        <v>0</v>
      </c>
      <c r="G52" s="81">
        <v>83.862179462411305</v>
      </c>
      <c r="H52" s="81">
        <v>9.4051114086990513</v>
      </c>
      <c r="I52" s="81">
        <v>32.502980243827317</v>
      </c>
      <c r="J52" s="81">
        <v>0.5386524466159397</v>
      </c>
      <c r="K52" s="81">
        <v>1.3999435939538161</v>
      </c>
      <c r="L52" s="81">
        <v>0.35730113673078184</v>
      </c>
      <c r="M52" s="81">
        <v>1.5778470908567831E-2</v>
      </c>
      <c r="N52" s="81">
        <v>0.11358781780299074</v>
      </c>
      <c r="O52" s="81">
        <v>0.11365796470664301</v>
      </c>
      <c r="P52" s="81">
        <v>1.9164061255201818E-2</v>
      </c>
      <c r="Q52" s="81">
        <v>8.3634410768983489</v>
      </c>
      <c r="R52" s="81">
        <v>5.5939251026307132E-2</v>
      </c>
      <c r="S52" s="81">
        <v>4.8478930961381721</v>
      </c>
      <c r="T52" s="81">
        <v>9.1221642043011284E-3</v>
      </c>
      <c r="U52" s="81">
        <v>0.22359844897241871</v>
      </c>
      <c r="V52" s="81">
        <v>0</v>
      </c>
      <c r="W52" s="81">
        <v>0</v>
      </c>
      <c r="X52" s="81">
        <v>0</v>
      </c>
      <c r="Y52" s="81">
        <v>1.7123730995325526</v>
      </c>
      <c r="Z52" s="81">
        <v>3.9337411675433677E-2</v>
      </c>
      <c r="AA52" s="81">
        <v>3.5518869944209173</v>
      </c>
      <c r="AB52" s="81">
        <v>3.174407874430861</v>
      </c>
      <c r="AC52" s="81">
        <v>1.1407006112650624</v>
      </c>
      <c r="AD52" s="81">
        <v>268.37223366861679</v>
      </c>
      <c r="AE52" s="81">
        <v>100.93208687405313</v>
      </c>
      <c r="AF52" s="81">
        <v>629.31731610014469</v>
      </c>
      <c r="AG52" s="81">
        <v>30.372493392474659</v>
      </c>
      <c r="AH52" s="81">
        <v>1.4967000725173185</v>
      </c>
      <c r="AI52" s="81">
        <v>0.65596522606427066</v>
      </c>
      <c r="AJ52" s="81">
        <v>3.1648129444717996E-2</v>
      </c>
      <c r="AK52" s="81">
        <v>82.154667625514449</v>
      </c>
      <c r="AL52" s="81">
        <v>2.0989018100521388</v>
      </c>
      <c r="AM52" s="81">
        <v>11.627738532219317</v>
      </c>
      <c r="AN52" s="81">
        <v>0.47268877122123526</v>
      </c>
      <c r="AO52" s="81">
        <v>13.915155480360568</v>
      </c>
      <c r="AP52" s="81">
        <v>17.747642454077152</v>
      </c>
      <c r="AQ52" s="81">
        <v>3.2153983070839613</v>
      </c>
      <c r="AR52" s="81">
        <v>433.71995293948163</v>
      </c>
      <c r="AS52" s="81">
        <v>249.09208212404195</v>
      </c>
      <c r="AT52" s="81">
        <v>0</v>
      </c>
      <c r="AU52" s="132">
        <v>640.18016922429672</v>
      </c>
      <c r="AV52" s="81">
        <v>4.8732133910083411</v>
      </c>
      <c r="AW52" s="81">
        <v>14.391037778221214</v>
      </c>
      <c r="AX52" s="81">
        <v>1.5834181984783299E-2</v>
      </c>
      <c r="AY52" s="81">
        <v>0.82476323018500619</v>
      </c>
      <c r="AZ52" s="81">
        <v>2.1477222181576812</v>
      </c>
      <c r="BA52" s="81">
        <v>0.18863006602640089</v>
      </c>
      <c r="BB52" s="81">
        <v>0</v>
      </c>
      <c r="BC52" s="81">
        <v>9.6933650480095022</v>
      </c>
      <c r="BD52" s="81">
        <v>35.32828458921945</v>
      </c>
      <c r="BE52" s="81">
        <v>131.36974773510593</v>
      </c>
      <c r="BF52" s="81">
        <v>112.59044612793872</v>
      </c>
      <c r="BG52" s="81">
        <v>189.75079160040724</v>
      </c>
      <c r="BH52" s="81">
        <v>6.0911799000965807</v>
      </c>
      <c r="BI52" s="81">
        <v>48.697859958466339</v>
      </c>
      <c r="BJ52" s="81">
        <v>5.6845827419803561</v>
      </c>
      <c r="BK52" s="81">
        <v>48.839458256406004</v>
      </c>
      <c r="BL52" s="81">
        <v>0.7734850081263831</v>
      </c>
      <c r="BM52" s="81">
        <v>12.643301058146076</v>
      </c>
      <c r="BN52" s="81">
        <v>0</v>
      </c>
      <c r="BO52" s="81">
        <v>0</v>
      </c>
      <c r="BP52" s="129">
        <v>3261.8880787702587</v>
      </c>
      <c r="BQ52" s="81">
        <v>3284.2981051374104</v>
      </c>
      <c r="BR52" s="81">
        <v>0</v>
      </c>
      <c r="BS52" s="129">
        <v>3284.2981051374104</v>
      </c>
      <c r="BT52" s="81">
        <v>0</v>
      </c>
      <c r="BU52" s="81">
        <v>0</v>
      </c>
      <c r="BV52" s="129">
        <v>0</v>
      </c>
      <c r="BW52" s="81">
        <v>1355.2099220386983</v>
      </c>
      <c r="BX52" s="129">
        <v>4639.508027176109</v>
      </c>
      <c r="BY52" s="130">
        <v>7901.3961059463672</v>
      </c>
      <c r="BZ52" s="80"/>
      <c r="CA52" s="79"/>
      <c r="CB52" s="86"/>
    </row>
    <row r="53" spans="1:80" s="24" customFormat="1" ht="14.25" customHeight="1">
      <c r="A53" s="34" t="s">
        <v>477</v>
      </c>
      <c r="B53" s="22" t="s">
        <v>348</v>
      </c>
      <c r="C53" s="90" t="s">
        <v>149</v>
      </c>
      <c r="D53" s="132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132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81">
        <v>0</v>
      </c>
      <c r="BS53" s="129">
        <v>0</v>
      </c>
      <c r="BT53" s="81">
        <v>0</v>
      </c>
      <c r="BU53" s="81">
        <v>0</v>
      </c>
      <c r="BV53" s="129">
        <v>0</v>
      </c>
      <c r="BW53" s="81">
        <v>0</v>
      </c>
      <c r="BX53" s="129">
        <v>0</v>
      </c>
      <c r="BY53" s="130">
        <v>0</v>
      </c>
      <c r="BZ53" s="80"/>
      <c r="CA53" s="79"/>
      <c r="CB53" s="86"/>
    </row>
    <row r="54" spans="1:80" s="24" customFormat="1" ht="14.25" customHeight="1">
      <c r="A54" s="34" t="s">
        <v>478</v>
      </c>
      <c r="B54" s="22" t="s">
        <v>66</v>
      </c>
      <c r="C54" s="90" t="s">
        <v>65</v>
      </c>
      <c r="D54" s="132">
        <v>0</v>
      </c>
      <c r="E54" s="81">
        <v>184.91609269035916</v>
      </c>
      <c r="F54" s="81">
        <v>7.3840525644752288</v>
      </c>
      <c r="G54" s="81">
        <v>258.24944791938464</v>
      </c>
      <c r="H54" s="81">
        <v>62.697904746790002</v>
      </c>
      <c r="I54" s="81">
        <v>922.19420174158427</v>
      </c>
      <c r="J54" s="81">
        <v>7.4806263278854663</v>
      </c>
      <c r="K54" s="81">
        <v>134.82209645406633</v>
      </c>
      <c r="L54" s="81">
        <v>18.647595160709923</v>
      </c>
      <c r="M54" s="81">
        <v>2.8259849505045134E-2</v>
      </c>
      <c r="N54" s="81">
        <v>1.3070726886686475</v>
      </c>
      <c r="O54" s="81">
        <v>7.4237666374374047</v>
      </c>
      <c r="P54" s="81">
        <v>0.16897506417284769</v>
      </c>
      <c r="Q54" s="81">
        <v>46.168895142860201</v>
      </c>
      <c r="R54" s="81">
        <v>0.94434012163498093</v>
      </c>
      <c r="S54" s="81">
        <v>17.011542844020838</v>
      </c>
      <c r="T54" s="81">
        <v>12.017639630441009</v>
      </c>
      <c r="U54" s="81">
        <v>7.0606444246634794</v>
      </c>
      <c r="V54" s="81">
        <v>47.437635539535009</v>
      </c>
      <c r="W54" s="81">
        <v>0</v>
      </c>
      <c r="X54" s="81">
        <v>0</v>
      </c>
      <c r="Y54" s="81">
        <v>61.413318371556926</v>
      </c>
      <c r="Z54" s="81">
        <v>1.6985421918567036</v>
      </c>
      <c r="AA54" s="81">
        <v>67.534285548369127</v>
      </c>
      <c r="AB54" s="81">
        <v>51.380410920059433</v>
      </c>
      <c r="AC54" s="81">
        <v>16.079460981701651</v>
      </c>
      <c r="AD54" s="81">
        <v>1445.9156763385497</v>
      </c>
      <c r="AE54" s="81">
        <v>752.96885410825769</v>
      </c>
      <c r="AF54" s="81">
        <v>2098.1929756519557</v>
      </c>
      <c r="AG54" s="81">
        <v>916.74930871208664</v>
      </c>
      <c r="AH54" s="81">
        <v>47.319786924545696</v>
      </c>
      <c r="AI54" s="81">
        <v>0.19413937758507452</v>
      </c>
      <c r="AJ54" s="81">
        <v>0.8663619736122824</v>
      </c>
      <c r="AK54" s="81">
        <v>377.68702354743994</v>
      </c>
      <c r="AL54" s="81">
        <v>118.42332214446314</v>
      </c>
      <c r="AM54" s="81">
        <v>452.74539592664024</v>
      </c>
      <c r="AN54" s="81">
        <v>32.242293602428433</v>
      </c>
      <c r="AO54" s="81">
        <v>92.042129590281277</v>
      </c>
      <c r="AP54" s="81">
        <v>1626.5971583491728</v>
      </c>
      <c r="AQ54" s="81">
        <v>130.58325305067544</v>
      </c>
      <c r="AR54" s="81">
        <v>2771.19968416349</v>
      </c>
      <c r="AS54" s="81">
        <v>564.29880287297624</v>
      </c>
      <c r="AT54" s="81">
        <v>0</v>
      </c>
      <c r="AU54" s="132">
        <v>80.966520513290348</v>
      </c>
      <c r="AV54" s="81">
        <v>241.64943653664224</v>
      </c>
      <c r="AW54" s="81">
        <v>530.45891066431898</v>
      </c>
      <c r="AX54" s="81">
        <v>7.5861877296405229</v>
      </c>
      <c r="AY54" s="81">
        <v>395.14568562499733</v>
      </c>
      <c r="AZ54" s="81">
        <v>194.48513439035909</v>
      </c>
      <c r="BA54" s="81">
        <v>36.185808176124645</v>
      </c>
      <c r="BB54" s="81">
        <v>0.47245076770091676</v>
      </c>
      <c r="BC54" s="81">
        <v>594.5596702013014</v>
      </c>
      <c r="BD54" s="81">
        <v>2723.5012754075406</v>
      </c>
      <c r="BE54" s="81">
        <v>243.09840907263805</v>
      </c>
      <c r="BF54" s="81">
        <v>219.55074468215219</v>
      </c>
      <c r="BG54" s="81">
        <v>7.4554596202192025</v>
      </c>
      <c r="BH54" s="81">
        <v>0.23932730610312575</v>
      </c>
      <c r="BI54" s="81">
        <v>603.93979214189551</v>
      </c>
      <c r="BJ54" s="81">
        <v>25.158858344380814</v>
      </c>
      <c r="BK54" s="81">
        <v>131.00477750792055</v>
      </c>
      <c r="BL54" s="81">
        <v>43.11336798988556</v>
      </c>
      <c r="BM54" s="81">
        <v>562.64271120343881</v>
      </c>
      <c r="BN54" s="81">
        <v>0</v>
      </c>
      <c r="BO54" s="81">
        <v>0</v>
      </c>
      <c r="BP54" s="129">
        <v>20003.307501776449</v>
      </c>
      <c r="BQ54" s="81">
        <v>87839.351170863243</v>
      </c>
      <c r="BR54" s="81">
        <v>397.34853441529469</v>
      </c>
      <c r="BS54" s="129">
        <v>88236.699705278545</v>
      </c>
      <c r="BT54" s="81">
        <v>0</v>
      </c>
      <c r="BU54" s="81">
        <v>0</v>
      </c>
      <c r="BV54" s="129">
        <v>0</v>
      </c>
      <c r="BW54" s="81">
        <v>0</v>
      </c>
      <c r="BX54" s="129">
        <v>88236.699705278545</v>
      </c>
      <c r="BY54" s="130">
        <v>108240.00720705499</v>
      </c>
      <c r="BZ54" s="80"/>
      <c r="CA54" s="79"/>
      <c r="CB54" s="86"/>
    </row>
    <row r="55" spans="1:80" ht="14.25" customHeight="1">
      <c r="A55" s="34" t="s">
        <v>479</v>
      </c>
      <c r="B55" s="22" t="s">
        <v>380</v>
      </c>
      <c r="C55" s="90" t="s">
        <v>150</v>
      </c>
      <c r="D55" s="81">
        <v>0</v>
      </c>
      <c r="E55" s="81">
        <v>78.41119409424752</v>
      </c>
      <c r="F55" s="81">
        <v>64.977051868999752</v>
      </c>
      <c r="G55" s="81">
        <v>337.57389329291453</v>
      </c>
      <c r="H55" s="81">
        <v>138.27022297795429</v>
      </c>
      <c r="I55" s="81">
        <v>319.43251138864679</v>
      </c>
      <c r="J55" s="81">
        <v>0.74734630395685775</v>
      </c>
      <c r="K55" s="81">
        <v>27.281347279739201</v>
      </c>
      <c r="L55" s="81">
        <v>3.8008293095374013</v>
      </c>
      <c r="M55" s="81">
        <v>0.88356513393150071</v>
      </c>
      <c r="N55" s="81">
        <v>0.89486854059725052</v>
      </c>
      <c r="O55" s="81">
        <v>15.966820826886572</v>
      </c>
      <c r="P55" s="81">
        <v>1.0531992370206895E-2</v>
      </c>
      <c r="Q55" s="81">
        <v>26.872790477389749</v>
      </c>
      <c r="R55" s="81">
        <v>0.25900502688748039</v>
      </c>
      <c r="S55" s="81">
        <v>19.858306474747582</v>
      </c>
      <c r="T55" s="81">
        <v>0</v>
      </c>
      <c r="U55" s="81">
        <v>3.146720608080225</v>
      </c>
      <c r="V55" s="81">
        <v>0</v>
      </c>
      <c r="W55" s="81">
        <v>0</v>
      </c>
      <c r="X55" s="81">
        <v>0</v>
      </c>
      <c r="Y55" s="81">
        <v>14.824372075969322</v>
      </c>
      <c r="Z55" s="81">
        <v>2.9878196152262655</v>
      </c>
      <c r="AA55" s="81">
        <v>157.78706271234307</v>
      </c>
      <c r="AB55" s="81">
        <v>163.11426946627125</v>
      </c>
      <c r="AC55" s="81">
        <v>7.5805093124928637</v>
      </c>
      <c r="AD55" s="81">
        <v>3881.4349662974801</v>
      </c>
      <c r="AE55" s="81">
        <v>101.31887449014773</v>
      </c>
      <c r="AF55" s="81">
        <v>2783.4900460461267</v>
      </c>
      <c r="AG55" s="81">
        <v>339.47105840944158</v>
      </c>
      <c r="AH55" s="81">
        <v>5248.6316483819301</v>
      </c>
      <c r="AI55" s="81">
        <v>1.289156270159511</v>
      </c>
      <c r="AJ55" s="81">
        <v>0.79144520155561726</v>
      </c>
      <c r="AK55" s="81">
        <v>952.40040136565256</v>
      </c>
      <c r="AL55" s="81">
        <v>71.273860613929784</v>
      </c>
      <c r="AM55" s="81">
        <v>243.69214049582962</v>
      </c>
      <c r="AN55" s="81">
        <v>26.479970061634859</v>
      </c>
      <c r="AO55" s="81">
        <v>421.51154641621628</v>
      </c>
      <c r="AP55" s="81">
        <v>1412.5246930197263</v>
      </c>
      <c r="AQ55" s="81">
        <v>44.786345998359458</v>
      </c>
      <c r="AR55" s="81">
        <v>2119.4835412001826</v>
      </c>
      <c r="AS55" s="81">
        <v>303.82472270468708</v>
      </c>
      <c r="AT55" s="81">
        <v>0</v>
      </c>
      <c r="AU55" s="132">
        <v>66.698592313969684</v>
      </c>
      <c r="AV55" s="81">
        <v>286.85199223626381</v>
      </c>
      <c r="AW55" s="81">
        <v>2963.1690213162328</v>
      </c>
      <c r="AX55" s="81">
        <v>4.3298775945446071</v>
      </c>
      <c r="AY55" s="81">
        <v>225.5325746927862</v>
      </c>
      <c r="AZ55" s="81">
        <v>13.278298214898081</v>
      </c>
      <c r="BA55" s="81">
        <v>30.803643536650888</v>
      </c>
      <c r="BB55" s="81">
        <v>0</v>
      </c>
      <c r="BC55" s="81">
        <v>614.95351748076689</v>
      </c>
      <c r="BD55" s="81">
        <v>649.04754945198101</v>
      </c>
      <c r="BE55" s="81">
        <v>37.717179196614211</v>
      </c>
      <c r="BF55" s="81">
        <v>19.442099043766262</v>
      </c>
      <c r="BG55" s="81">
        <v>23.089480641020991</v>
      </c>
      <c r="BH55" s="81">
        <v>0.7411941694579729</v>
      </c>
      <c r="BI55" s="81">
        <v>849.58034677395904</v>
      </c>
      <c r="BJ55" s="81">
        <v>87.273400374059662</v>
      </c>
      <c r="BK55" s="81">
        <v>575.52451123398021</v>
      </c>
      <c r="BL55" s="81">
        <v>27.328986790483246</v>
      </c>
      <c r="BM55" s="81">
        <v>2.431127878436977</v>
      </c>
      <c r="BN55" s="81">
        <v>0</v>
      </c>
      <c r="BO55" s="81">
        <v>0</v>
      </c>
      <c r="BP55" s="129">
        <v>25814.878848692118</v>
      </c>
      <c r="BQ55" s="81">
        <v>4076.7025897945805</v>
      </c>
      <c r="BR55" s="81">
        <v>6.316722847180184E-2</v>
      </c>
      <c r="BS55" s="129">
        <v>4076.7657570230522</v>
      </c>
      <c r="BT55" s="81">
        <v>0</v>
      </c>
      <c r="BU55" s="81">
        <v>6.8660248325613793E-4</v>
      </c>
      <c r="BV55" s="129">
        <v>6.8660248325613793E-4</v>
      </c>
      <c r="BW55" s="81">
        <v>9424.6897275351985</v>
      </c>
      <c r="BX55" s="129">
        <v>13501.456171160733</v>
      </c>
      <c r="BY55" s="130">
        <v>39316.33501985285</v>
      </c>
      <c r="BZ55" s="107"/>
      <c r="CB55" s="87"/>
    </row>
    <row r="56" spans="1:80" ht="14.25" customHeight="1">
      <c r="A56" s="34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121.08826143520287</v>
      </c>
      <c r="H56" s="81">
        <v>41.694090114517458</v>
      </c>
      <c r="I56" s="81">
        <v>138.38935028846836</v>
      </c>
      <c r="J56" s="81">
        <v>0.39577378931173268</v>
      </c>
      <c r="K56" s="81">
        <v>2.5954076814627118</v>
      </c>
      <c r="L56" s="81">
        <v>19.595593976053916</v>
      </c>
      <c r="M56" s="81">
        <v>0</v>
      </c>
      <c r="N56" s="81">
        <v>7.3449883401496361E-3</v>
      </c>
      <c r="O56" s="81">
        <v>0</v>
      </c>
      <c r="P56" s="81">
        <v>9.9926491163383046E-3</v>
      </c>
      <c r="Q56" s="81">
        <v>8.7901003375868161</v>
      </c>
      <c r="R56" s="81">
        <v>0</v>
      </c>
      <c r="S56" s="81">
        <v>0.940568881931926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9.6572448005809459</v>
      </c>
      <c r="Z56" s="81">
        <v>0.21044699792149724</v>
      </c>
      <c r="AA56" s="81">
        <v>2.6503232615181411</v>
      </c>
      <c r="AB56" s="81">
        <v>20.778221309472826</v>
      </c>
      <c r="AC56" s="81">
        <v>0.49798126761168016</v>
      </c>
      <c r="AD56" s="81">
        <v>7242.9929925066244</v>
      </c>
      <c r="AE56" s="81">
        <v>234.16028989954876</v>
      </c>
      <c r="AF56" s="81">
        <v>607.83086569443026</v>
      </c>
      <c r="AG56" s="81">
        <v>9.7590574791430171</v>
      </c>
      <c r="AH56" s="81">
        <v>6.9741059725255186</v>
      </c>
      <c r="AI56" s="81">
        <v>0</v>
      </c>
      <c r="AJ56" s="81">
        <v>1.0830811875918642</v>
      </c>
      <c r="AK56" s="81">
        <v>134.1165463612854</v>
      </c>
      <c r="AL56" s="81">
        <v>0</v>
      </c>
      <c r="AM56" s="81">
        <v>6.2052898786941117</v>
      </c>
      <c r="AN56" s="81">
        <v>3.7519752862236389</v>
      </c>
      <c r="AO56" s="81">
        <v>247.10468564210967</v>
      </c>
      <c r="AP56" s="81">
        <v>148.48101833946359</v>
      </c>
      <c r="AQ56" s="81">
        <v>6.5315434648115005</v>
      </c>
      <c r="AR56" s="81">
        <v>2898.7916626534429</v>
      </c>
      <c r="AS56" s="81">
        <v>415.75830357563916</v>
      </c>
      <c r="AT56" s="81">
        <v>0</v>
      </c>
      <c r="AU56" s="132">
        <v>21.971473652979736</v>
      </c>
      <c r="AV56" s="81">
        <v>66.327994136796534</v>
      </c>
      <c r="AW56" s="81">
        <v>2013.8804095106175</v>
      </c>
      <c r="AX56" s="81">
        <v>1.5598824404921701</v>
      </c>
      <c r="AY56" s="81">
        <v>81.250403814074872</v>
      </c>
      <c r="AZ56" s="81">
        <v>8.6292230595942581</v>
      </c>
      <c r="BA56" s="81">
        <v>0.67702005765410378</v>
      </c>
      <c r="BB56" s="81">
        <v>0</v>
      </c>
      <c r="BC56" s="81">
        <v>285.64110357172405</v>
      </c>
      <c r="BD56" s="81">
        <v>275.4861024418509</v>
      </c>
      <c r="BE56" s="81">
        <v>45.402512231784307</v>
      </c>
      <c r="BF56" s="81">
        <v>25.852050081196133</v>
      </c>
      <c r="BG56" s="81">
        <v>31.649284350140253</v>
      </c>
      <c r="BH56" s="81">
        <v>1.0159719654397579</v>
      </c>
      <c r="BI56" s="81">
        <v>681.81527097844412</v>
      </c>
      <c r="BJ56" s="81">
        <v>99.282235847179948</v>
      </c>
      <c r="BK56" s="81">
        <v>343.17563649567904</v>
      </c>
      <c r="BL56" s="81">
        <v>3.642480207639156</v>
      </c>
      <c r="BM56" s="81">
        <v>0.32392197556858932</v>
      </c>
      <c r="BN56" s="81">
        <v>0</v>
      </c>
      <c r="BO56" s="81">
        <v>0</v>
      </c>
      <c r="BP56" s="129">
        <v>16318.425096539484</v>
      </c>
      <c r="BQ56" s="81">
        <v>2513.3475642356057</v>
      </c>
      <c r="BR56" s="81">
        <v>269.52887345257301</v>
      </c>
      <c r="BS56" s="129">
        <v>2782.8764376881786</v>
      </c>
      <c r="BT56" s="81">
        <v>4163.6309609147838</v>
      </c>
      <c r="BU56" s="81">
        <v>7.623020610481035E-3</v>
      </c>
      <c r="BV56" s="129">
        <v>4163.6385839353943</v>
      </c>
      <c r="BW56" s="81">
        <v>2062.2035620552124</v>
      </c>
      <c r="BX56" s="129">
        <v>9008.7185836787867</v>
      </c>
      <c r="BY56" s="130">
        <v>25327.143680218272</v>
      </c>
      <c r="BZ56" s="107"/>
      <c r="CB56" s="87"/>
    </row>
    <row r="57" spans="1:80" ht="14.25" customHeight="1">
      <c r="A57" s="34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90.256489587117912</v>
      </c>
      <c r="H57" s="81">
        <v>9.2724899974145931E-4</v>
      </c>
      <c r="I57" s="81">
        <v>1.4011348310502499E-2</v>
      </c>
      <c r="J57" s="81">
        <v>0.85423733420486769</v>
      </c>
      <c r="K57" s="81">
        <v>2.4211833357249499E-5</v>
      </c>
      <c r="L57" s="81">
        <v>6.2442976836259232E-4</v>
      </c>
      <c r="M57" s="81">
        <v>0</v>
      </c>
      <c r="N57" s="81">
        <v>2.7288521079880227E-6</v>
      </c>
      <c r="O57" s="81">
        <v>0</v>
      </c>
      <c r="P57" s="81">
        <v>8.6531995387424418E-8</v>
      </c>
      <c r="Q57" s="81">
        <v>2.1605430909922244E-2</v>
      </c>
      <c r="R57" s="81">
        <v>0</v>
      </c>
      <c r="S57" s="81">
        <v>9.7831488969611605E-5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3.8519385143715465E-5</v>
      </c>
      <c r="Z57" s="81">
        <v>1.0167718218315002E-4</v>
      </c>
      <c r="AA57" s="81">
        <v>3.3541296233129625</v>
      </c>
      <c r="AB57" s="81">
        <v>0</v>
      </c>
      <c r="AC57" s="81">
        <v>1.2245004499714812E-4</v>
      </c>
      <c r="AD57" s="81">
        <v>65.075283154597145</v>
      </c>
      <c r="AE57" s="81">
        <v>37.524606625038501</v>
      </c>
      <c r="AF57" s="81">
        <v>64.054134987842872</v>
      </c>
      <c r="AG57" s="81">
        <v>8.3318957980224848</v>
      </c>
      <c r="AH57" s="81">
        <v>1.827313972508288E-3</v>
      </c>
      <c r="AI57" s="81">
        <v>0</v>
      </c>
      <c r="AJ57" s="81">
        <v>2.4110864928275367E-4</v>
      </c>
      <c r="AK57" s="81">
        <v>3.8432236474290109E-2</v>
      </c>
      <c r="AL57" s="81">
        <v>0</v>
      </c>
      <c r="AM57" s="81">
        <v>1.7436161413136436E-3</v>
      </c>
      <c r="AN57" s="81">
        <v>1.4395488457448272E-3</v>
      </c>
      <c r="AO57" s="81">
        <v>15.28971789272045</v>
      </c>
      <c r="AP57" s="81">
        <v>9.4341148397804261E-2</v>
      </c>
      <c r="AQ57" s="81">
        <v>1.1576937981910531E-2</v>
      </c>
      <c r="AR57" s="81">
        <v>1.0065100887607548</v>
      </c>
      <c r="AS57" s="81">
        <v>0.18385022129043213</v>
      </c>
      <c r="AT57" s="81">
        <v>0</v>
      </c>
      <c r="AU57" s="132">
        <v>5.1134398137373657E-3</v>
      </c>
      <c r="AV57" s="81">
        <v>4.8741298236114527</v>
      </c>
      <c r="AW57" s="81">
        <v>3.6709024977068032</v>
      </c>
      <c r="AX57" s="81">
        <v>3.471149033157956E-2</v>
      </c>
      <c r="AY57" s="81">
        <v>1.8080353578051271</v>
      </c>
      <c r="AZ57" s="81">
        <v>8.4474292591963794E-4</v>
      </c>
      <c r="BA57" s="81">
        <v>1.3500527693116857E-5</v>
      </c>
      <c r="BB57" s="81">
        <v>0</v>
      </c>
      <c r="BC57" s="81">
        <v>8.3052688120539411E-2</v>
      </c>
      <c r="BD57" s="81">
        <v>2.9401799936199651</v>
      </c>
      <c r="BE57" s="81">
        <v>8.9929645763245677E-2</v>
      </c>
      <c r="BF57" s="81">
        <v>7.0751486922303708E-2</v>
      </c>
      <c r="BG57" s="81">
        <v>5.7778514628354989E-2</v>
      </c>
      <c r="BH57" s="81">
        <v>1.8547449736221223E-3</v>
      </c>
      <c r="BI57" s="81">
        <v>1.8508931477079928</v>
      </c>
      <c r="BJ57" s="81">
        <v>2.330219364371813E-2</v>
      </c>
      <c r="BK57" s="81">
        <v>1.9685790953309379</v>
      </c>
      <c r="BL57" s="81">
        <v>55.979615885232334</v>
      </c>
      <c r="BM57" s="81">
        <v>7.4465531949686E-5</v>
      </c>
      <c r="BN57" s="81">
        <v>0</v>
      </c>
      <c r="BO57" s="81">
        <v>0</v>
      </c>
      <c r="BP57" s="129">
        <v>359.57777590087562</v>
      </c>
      <c r="BQ57" s="81">
        <v>1.6797385660538566E-4</v>
      </c>
      <c r="BR57" s="81">
        <v>302.5717971038377</v>
      </c>
      <c r="BS57" s="129">
        <v>302.5719650776943</v>
      </c>
      <c r="BT57" s="81">
        <v>0</v>
      </c>
      <c r="BU57" s="81">
        <v>0</v>
      </c>
      <c r="BV57" s="129">
        <v>0</v>
      </c>
      <c r="BW57" s="81">
        <v>87.556362027143038</v>
      </c>
      <c r="BX57" s="129">
        <v>390.12832710483735</v>
      </c>
      <c r="BY57" s="130">
        <v>749.70610300571298</v>
      </c>
      <c r="BZ57" s="107"/>
      <c r="CB57" s="87"/>
    </row>
    <row r="58" spans="1:80" ht="14.25" customHeight="1">
      <c r="A58" s="34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15.287430481964419</v>
      </c>
      <c r="G58" s="81">
        <v>614.30663371076548</v>
      </c>
      <c r="H58" s="81">
        <v>89.851805260375713</v>
      </c>
      <c r="I58" s="81">
        <v>67.139199357150559</v>
      </c>
      <c r="J58" s="81">
        <v>4.1469502835139922</v>
      </c>
      <c r="K58" s="81">
        <v>0.30438214657779394</v>
      </c>
      <c r="L58" s="81">
        <v>2.1558414538108712</v>
      </c>
      <c r="M58" s="81">
        <v>0</v>
      </c>
      <c r="N58" s="81">
        <v>3.3884949153533503E-2</v>
      </c>
      <c r="O58" s="81">
        <v>0</v>
      </c>
      <c r="P58" s="81">
        <v>1.1276427390129234E-3</v>
      </c>
      <c r="Q58" s="81">
        <v>1.5073469904406529</v>
      </c>
      <c r="R58" s="81">
        <v>0</v>
      </c>
      <c r="S58" s="81">
        <v>1.352088985472391</v>
      </c>
      <c r="T58" s="81">
        <v>0</v>
      </c>
      <c r="U58" s="81">
        <v>5.4328920455311618</v>
      </c>
      <c r="V58" s="81">
        <v>0</v>
      </c>
      <c r="W58" s="81">
        <v>0</v>
      </c>
      <c r="X58" s="81">
        <v>0</v>
      </c>
      <c r="Y58" s="81">
        <v>7.4067479605644211</v>
      </c>
      <c r="Z58" s="81">
        <v>9.2520405698488128E-2</v>
      </c>
      <c r="AA58" s="81">
        <v>23.760990343330381</v>
      </c>
      <c r="AB58" s="81">
        <v>22.547182203749337</v>
      </c>
      <c r="AC58" s="81">
        <v>5.2035472634159001</v>
      </c>
      <c r="AD58" s="81">
        <v>146.3351866567977</v>
      </c>
      <c r="AE58" s="81">
        <v>557.29306477373245</v>
      </c>
      <c r="AF58" s="81">
        <v>989.80361226281934</v>
      </c>
      <c r="AG58" s="81">
        <v>121.27711341356726</v>
      </c>
      <c r="AH58" s="81">
        <v>2.9583152849124046</v>
      </c>
      <c r="AI58" s="81">
        <v>0.65962880069000807</v>
      </c>
      <c r="AJ58" s="81">
        <v>0.44285882018378525</v>
      </c>
      <c r="AK58" s="81">
        <v>110.21453539398925</v>
      </c>
      <c r="AL58" s="81">
        <v>66.853830284134972</v>
      </c>
      <c r="AM58" s="81">
        <v>27.665611284139043</v>
      </c>
      <c r="AN58" s="81">
        <v>12.134203201523482</v>
      </c>
      <c r="AO58" s="81">
        <v>380.51145207685778</v>
      </c>
      <c r="AP58" s="81">
        <v>2781.0363210620881</v>
      </c>
      <c r="AQ58" s="81">
        <v>4.8456337819143291</v>
      </c>
      <c r="AR58" s="81">
        <v>1185.1622530471755</v>
      </c>
      <c r="AS58" s="81">
        <v>170.03584109893532</v>
      </c>
      <c r="AT58" s="81">
        <v>0</v>
      </c>
      <c r="AU58" s="81">
        <v>138.78121259118663</v>
      </c>
      <c r="AV58" s="81">
        <v>46.391967564927647</v>
      </c>
      <c r="AW58" s="81">
        <v>73.082578418934105</v>
      </c>
      <c r="AX58" s="81">
        <v>1.6452179566201011</v>
      </c>
      <c r="AY58" s="81">
        <v>85.695318998125288</v>
      </c>
      <c r="AZ58" s="81">
        <v>2.5265402072747012</v>
      </c>
      <c r="BA58" s="81">
        <v>4.1861424522323691</v>
      </c>
      <c r="BB58" s="81">
        <v>0</v>
      </c>
      <c r="BC58" s="81">
        <v>180.82460640222433</v>
      </c>
      <c r="BD58" s="81">
        <v>177.13269277339148</v>
      </c>
      <c r="BE58" s="81">
        <v>21.369457615237575</v>
      </c>
      <c r="BF58" s="81">
        <v>11.48846707117379</v>
      </c>
      <c r="BG58" s="81">
        <v>13.26033283088282</v>
      </c>
      <c r="BH58" s="81">
        <v>0.42566922713112454</v>
      </c>
      <c r="BI58" s="81">
        <v>301.73108023795038</v>
      </c>
      <c r="BJ58" s="81">
        <v>51.219521811221718</v>
      </c>
      <c r="BK58" s="81">
        <v>168.9961707200415</v>
      </c>
      <c r="BL58" s="81">
        <v>2.5078326691099737</v>
      </c>
      <c r="BM58" s="81">
        <v>54.582207574426462</v>
      </c>
      <c r="BN58" s="81">
        <v>0</v>
      </c>
      <c r="BO58" s="81">
        <v>0</v>
      </c>
      <c r="BP58" s="129">
        <v>8753.6070498498048</v>
      </c>
      <c r="BQ58" s="81">
        <v>4.0891768985602539E-3</v>
      </c>
      <c r="BR58" s="81">
        <v>1.7216301693083998E-3</v>
      </c>
      <c r="BS58" s="129">
        <v>5.8108070678686537E-3</v>
      </c>
      <c r="BT58" s="81">
        <v>3469.6924674289862</v>
      </c>
      <c r="BU58" s="81">
        <v>0</v>
      </c>
      <c r="BV58" s="129">
        <v>3469.6924674289862</v>
      </c>
      <c r="BW58" s="81">
        <v>82.967240662210898</v>
      </c>
      <c r="BX58" s="129">
        <v>3552.665518898265</v>
      </c>
      <c r="BY58" s="130">
        <v>12306.272568748071</v>
      </c>
      <c r="BZ58" s="107"/>
      <c r="CB58" s="87"/>
    </row>
    <row r="59" spans="1:80" ht="14.25" customHeight="1">
      <c r="A59" s="34" t="s">
        <v>483</v>
      </c>
      <c r="B59" s="22" t="s">
        <v>350</v>
      </c>
      <c r="C59" s="90" t="s">
        <v>154</v>
      </c>
      <c r="D59" s="81">
        <v>754.61345221028841</v>
      </c>
      <c r="E59" s="81">
        <v>0</v>
      </c>
      <c r="F59" s="81">
        <v>0.77023428845037689</v>
      </c>
      <c r="G59" s="81">
        <v>221.97470035139185</v>
      </c>
      <c r="H59" s="81">
        <v>40.822030138924305</v>
      </c>
      <c r="I59" s="81">
        <v>93.559877387493941</v>
      </c>
      <c r="J59" s="81">
        <v>8.5054531904819548</v>
      </c>
      <c r="K59" s="81">
        <v>2.3379147429112095</v>
      </c>
      <c r="L59" s="81">
        <v>25.65160854996757</v>
      </c>
      <c r="M59" s="81">
        <v>0</v>
      </c>
      <c r="N59" s="81">
        <v>1.4349816189438218</v>
      </c>
      <c r="O59" s="81">
        <v>0</v>
      </c>
      <c r="P59" s="81">
        <v>6.8978611968205622E-2</v>
      </c>
      <c r="Q59" s="81">
        <v>23.437172687521624</v>
      </c>
      <c r="R59" s="81">
        <v>0.52209865475427275</v>
      </c>
      <c r="S59" s="81">
        <v>4.9070717060992006</v>
      </c>
      <c r="T59" s="81">
        <v>1.4183948501076753E-2</v>
      </c>
      <c r="U59" s="81">
        <v>7.2247891135508064</v>
      </c>
      <c r="V59" s="81">
        <v>0.34819434791989234</v>
      </c>
      <c r="W59" s="81">
        <v>0</v>
      </c>
      <c r="X59" s="81">
        <v>0</v>
      </c>
      <c r="Y59" s="81">
        <v>7.4346858908670761</v>
      </c>
      <c r="Z59" s="81">
        <v>0.53473643046884056</v>
      </c>
      <c r="AA59" s="81">
        <v>97.372572764415878</v>
      </c>
      <c r="AB59" s="81">
        <v>135.78321728420133</v>
      </c>
      <c r="AC59" s="81">
        <v>7.1991911907107493</v>
      </c>
      <c r="AD59" s="81">
        <v>450.61918450731599</v>
      </c>
      <c r="AE59" s="81">
        <v>126.21345140233022</v>
      </c>
      <c r="AF59" s="81">
        <v>97.02647851583005</v>
      </c>
      <c r="AG59" s="81">
        <v>88.274108602740299</v>
      </c>
      <c r="AH59" s="81">
        <v>4.3788209069462329</v>
      </c>
      <c r="AI59" s="81">
        <v>0</v>
      </c>
      <c r="AJ59" s="81">
        <v>0.25029595837903773</v>
      </c>
      <c r="AK59" s="81">
        <v>59.328205824736628</v>
      </c>
      <c r="AL59" s="81">
        <v>5.1203608807460341</v>
      </c>
      <c r="AM59" s="81">
        <v>57.410708063661424</v>
      </c>
      <c r="AN59" s="81">
        <v>22.248333408948415</v>
      </c>
      <c r="AO59" s="81">
        <v>59.709941321273071</v>
      </c>
      <c r="AP59" s="81">
        <v>367.78381277314509</v>
      </c>
      <c r="AQ59" s="81">
        <v>1.4687285806833887</v>
      </c>
      <c r="AR59" s="81">
        <v>668.95648850721216</v>
      </c>
      <c r="AS59" s="81">
        <v>95.930718661976982</v>
      </c>
      <c r="AT59" s="81">
        <v>0</v>
      </c>
      <c r="AU59" s="81">
        <v>22.687417883552559</v>
      </c>
      <c r="AV59" s="81">
        <v>68.202062567016142</v>
      </c>
      <c r="AW59" s="81">
        <v>442.14788907034148</v>
      </c>
      <c r="AX59" s="81">
        <v>0.42581056081471275</v>
      </c>
      <c r="AY59" s="81">
        <v>22.602581107371453</v>
      </c>
      <c r="AZ59" s="81">
        <v>2.129951541183277</v>
      </c>
      <c r="BA59" s="81">
        <v>1.0548433813945045E-4</v>
      </c>
      <c r="BB59" s="81">
        <v>0.6414361506044286</v>
      </c>
      <c r="BC59" s="81">
        <v>119.53904363390264</v>
      </c>
      <c r="BD59" s="81">
        <v>228.51710964827836</v>
      </c>
      <c r="BE59" s="81">
        <v>11.799208815334858</v>
      </c>
      <c r="BF59" s="81">
        <v>5.9954268168140334</v>
      </c>
      <c r="BG59" s="81">
        <v>7.2064297962266242</v>
      </c>
      <c r="BH59" s="81">
        <v>0.23093017371305802</v>
      </c>
      <c r="BI59" s="81">
        <v>157.62547117252871</v>
      </c>
      <c r="BJ59" s="81">
        <v>24.190424298134651</v>
      </c>
      <c r="BK59" s="81">
        <v>79.233361897566155</v>
      </c>
      <c r="BL59" s="81">
        <v>0.20745404913644377</v>
      </c>
      <c r="BM59" s="81">
        <v>79.94268820057512</v>
      </c>
      <c r="BN59" s="81">
        <v>0</v>
      </c>
      <c r="BO59" s="81">
        <v>0</v>
      </c>
      <c r="BP59" s="129">
        <v>4812.5615858931906</v>
      </c>
      <c r="BQ59" s="81">
        <v>1020.1855348816314</v>
      </c>
      <c r="BR59" s="81">
        <v>0</v>
      </c>
      <c r="BS59" s="129">
        <v>1020.1855348816314</v>
      </c>
      <c r="BT59" s="81">
        <v>991.34070497971049</v>
      </c>
      <c r="BU59" s="81">
        <v>0</v>
      </c>
      <c r="BV59" s="129">
        <v>991.34070497971049</v>
      </c>
      <c r="BW59" s="81">
        <v>1927.7608895059793</v>
      </c>
      <c r="BX59" s="129">
        <v>3939.2871293673215</v>
      </c>
      <c r="BY59" s="130">
        <v>8751.8487152605121</v>
      </c>
      <c r="BZ59" s="107"/>
      <c r="CB59" s="87"/>
    </row>
    <row r="60" spans="1:80" ht="14.25" customHeight="1">
      <c r="A60" s="34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13.718620190498616</v>
      </c>
      <c r="H60" s="81">
        <v>1.4360989270764515</v>
      </c>
      <c r="I60" s="81">
        <v>7.0031241264888857</v>
      </c>
      <c r="J60" s="81">
        <v>2.6297648695311163E-2</v>
      </c>
      <c r="K60" s="81">
        <v>3.064784440567029E-2</v>
      </c>
      <c r="L60" s="81">
        <v>4.5468382829306001E-2</v>
      </c>
      <c r="M60" s="81">
        <v>0</v>
      </c>
      <c r="N60" s="81">
        <v>3.3526831858616216E-3</v>
      </c>
      <c r="O60" s="81">
        <v>0</v>
      </c>
      <c r="P60" s="81">
        <v>1.4642627597817985E-3</v>
      </c>
      <c r="Q60" s="81">
        <v>0.13842979610092992</v>
      </c>
      <c r="R60" s="81">
        <v>0</v>
      </c>
      <c r="S60" s="81">
        <v>0.54934484642584347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0.11946111793931614</v>
      </c>
      <c r="Z60" s="81">
        <v>2.5060015427120511E-2</v>
      </c>
      <c r="AA60" s="81">
        <v>7.2713510881693963E-2</v>
      </c>
      <c r="AB60" s="81">
        <v>0</v>
      </c>
      <c r="AC60" s="81">
        <v>0.23683145476421458</v>
      </c>
      <c r="AD60" s="81">
        <v>38.214513694103147</v>
      </c>
      <c r="AE60" s="81">
        <v>2.316132124134278</v>
      </c>
      <c r="AF60" s="81">
        <v>149.9717114093234</v>
      </c>
      <c r="AG60" s="81">
        <v>1.8037444448389035</v>
      </c>
      <c r="AH60" s="81">
        <v>3.4893021735083161</v>
      </c>
      <c r="AI60" s="81">
        <v>0</v>
      </c>
      <c r="AJ60" s="81">
        <v>2.9358532088814653E-2</v>
      </c>
      <c r="AK60" s="81">
        <v>6.6837238258941847</v>
      </c>
      <c r="AL60" s="81">
        <v>0</v>
      </c>
      <c r="AM60" s="81">
        <v>1.0494584172951988</v>
      </c>
      <c r="AN60" s="81">
        <v>0.10468745612723868</v>
      </c>
      <c r="AO60" s="81">
        <v>2.2034974482189278</v>
      </c>
      <c r="AP60" s="81">
        <v>0.13786563477239502</v>
      </c>
      <c r="AQ60" s="81">
        <v>0.75373488250262</v>
      </c>
      <c r="AR60" s="81">
        <v>31.474656065043732</v>
      </c>
      <c r="AS60" s="81">
        <v>7.0096671730350595</v>
      </c>
      <c r="AT60" s="81">
        <v>0</v>
      </c>
      <c r="AU60" s="81">
        <v>0.22843788691414588</v>
      </c>
      <c r="AV60" s="81">
        <v>1.1885441593632262</v>
      </c>
      <c r="AW60" s="81">
        <v>1.8404369735990103</v>
      </c>
      <c r="AX60" s="81">
        <v>3.3094110777409189E-2</v>
      </c>
      <c r="AY60" s="81">
        <v>1.7237900720799355</v>
      </c>
      <c r="AZ60" s="81">
        <v>5.5462474658941809E-2</v>
      </c>
      <c r="BA60" s="81">
        <v>8.5698159663895618E-3</v>
      </c>
      <c r="BB60" s="81">
        <v>0</v>
      </c>
      <c r="BC60" s="81">
        <v>14.443635898398838</v>
      </c>
      <c r="BD60" s="81">
        <v>2.4448203516756477</v>
      </c>
      <c r="BE60" s="81">
        <v>8.3708207041504092</v>
      </c>
      <c r="BF60" s="81">
        <v>1.8797952140007888</v>
      </c>
      <c r="BG60" s="81">
        <v>1.8074966164657914E-2</v>
      </c>
      <c r="BH60" s="81">
        <v>5.8022351141988338E-4</v>
      </c>
      <c r="BI60" s="81">
        <v>5.7676512587807141</v>
      </c>
      <c r="BJ60" s="81">
        <v>0.95785458618359365</v>
      </c>
      <c r="BK60" s="81">
        <v>10.877748116317115</v>
      </c>
      <c r="BL60" s="81">
        <v>0.1481069664399145</v>
      </c>
      <c r="BM60" s="81">
        <v>2.9947998867622696E-2</v>
      </c>
      <c r="BN60" s="81">
        <v>0</v>
      </c>
      <c r="BO60" s="81">
        <v>0</v>
      </c>
      <c r="BP60" s="129">
        <v>318.66633986621497</v>
      </c>
      <c r="BQ60" s="81">
        <v>7090.9179999043254</v>
      </c>
      <c r="BR60" s="81">
        <v>5.2749128220643954E-3</v>
      </c>
      <c r="BS60" s="129">
        <v>7090.9232748171471</v>
      </c>
      <c r="BT60" s="81">
        <v>0</v>
      </c>
      <c r="BU60" s="81">
        <v>0</v>
      </c>
      <c r="BV60" s="129">
        <v>0</v>
      </c>
      <c r="BW60" s="81">
        <v>3301.5142906486572</v>
      </c>
      <c r="BX60" s="129">
        <v>10392.437565465803</v>
      </c>
      <c r="BY60" s="130">
        <v>10711.103905332018</v>
      </c>
      <c r="BZ60" s="107"/>
      <c r="CB60" s="87"/>
    </row>
    <row r="61" spans="1:80" ht="14.25" customHeight="1">
      <c r="A61" s="34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6.5252267495326759</v>
      </c>
      <c r="H61" s="81">
        <v>0.29690833335970201</v>
      </c>
      <c r="I61" s="81">
        <v>0.99581202808179881</v>
      </c>
      <c r="J61" s="81">
        <v>6.4718207010149129E-4</v>
      </c>
      <c r="K61" s="81">
        <v>7.4487414212569608E-3</v>
      </c>
      <c r="L61" s="81">
        <v>0.12208502744499369</v>
      </c>
      <c r="M61" s="81">
        <v>0</v>
      </c>
      <c r="N61" s="81">
        <v>5.3937898647685612E-4</v>
      </c>
      <c r="O61" s="81">
        <v>0</v>
      </c>
      <c r="P61" s="81">
        <v>2.5466684101967816E-5</v>
      </c>
      <c r="Q61" s="81">
        <v>2.428545468170124E-3</v>
      </c>
      <c r="R61" s="81">
        <v>0</v>
      </c>
      <c r="S61" s="81">
        <v>4.2758256942385109E-3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8.547385090170518E-3</v>
      </c>
      <c r="Z61" s="81">
        <v>1.5532782113337361E-2</v>
      </c>
      <c r="AA61" s="81">
        <v>6.0587231465911877E-2</v>
      </c>
      <c r="AB61" s="81">
        <v>0</v>
      </c>
      <c r="AC61" s="81">
        <v>3.6788057895220549E-2</v>
      </c>
      <c r="AD61" s="81">
        <v>10.402563565468213</v>
      </c>
      <c r="AE61" s="81">
        <v>0.88332926475687212</v>
      </c>
      <c r="AF61" s="81">
        <v>9.1651922446787459</v>
      </c>
      <c r="AG61" s="81">
        <v>0.58792592099471641</v>
      </c>
      <c r="AH61" s="81">
        <v>0.51196694158277167</v>
      </c>
      <c r="AI61" s="81">
        <v>0</v>
      </c>
      <c r="AJ61" s="81">
        <v>8.0420239441455918E-2</v>
      </c>
      <c r="AK61" s="81">
        <v>9.767780279958318</v>
      </c>
      <c r="AL61" s="81">
        <v>0</v>
      </c>
      <c r="AM61" s="81">
        <v>0.2709828227670758</v>
      </c>
      <c r="AN61" s="81">
        <v>0.2785776277260717</v>
      </c>
      <c r="AO61" s="81">
        <v>19.109802660657699</v>
      </c>
      <c r="AP61" s="81">
        <v>0.71652356418536733</v>
      </c>
      <c r="AQ61" s="81">
        <v>0.35593351920203375</v>
      </c>
      <c r="AR61" s="81">
        <v>5.747805019032648</v>
      </c>
      <c r="AS61" s="81">
        <v>30.863864717821315</v>
      </c>
      <c r="AT61" s="81">
        <v>0</v>
      </c>
      <c r="AU61" s="81">
        <v>1.5914936378279383</v>
      </c>
      <c r="AV61" s="81">
        <v>4.1567937241048849</v>
      </c>
      <c r="AW61" s="81">
        <v>6.436712343583169</v>
      </c>
      <c r="AX61" s="81">
        <v>0.11574276891661178</v>
      </c>
      <c r="AY61" s="81">
        <v>6.028753493799603</v>
      </c>
      <c r="AZ61" s="81">
        <v>0.22833646539086344</v>
      </c>
      <c r="BA61" s="81">
        <v>0</v>
      </c>
      <c r="BB61" s="81">
        <v>0</v>
      </c>
      <c r="BC61" s="81">
        <v>21.108332057751131</v>
      </c>
      <c r="BD61" s="81">
        <v>8.5504722852316846</v>
      </c>
      <c r="BE61" s="81">
        <v>3.3270923960081609</v>
      </c>
      <c r="BF61" s="81">
        <v>1.8817036322992633</v>
      </c>
      <c r="BG61" s="81">
        <v>2.290516339906008</v>
      </c>
      <c r="BH61" s="81">
        <v>7.3527741164102392E-2</v>
      </c>
      <c r="BI61" s="81">
        <v>9.2735077981157819</v>
      </c>
      <c r="BJ61" s="81">
        <v>7.3718677349375463</v>
      </c>
      <c r="BK61" s="81">
        <v>25.473019616974682</v>
      </c>
      <c r="BL61" s="81">
        <v>6.6406263752587041E-2</v>
      </c>
      <c r="BM61" s="81">
        <v>2.3962743019156511E-2</v>
      </c>
      <c r="BN61" s="81">
        <v>0</v>
      </c>
      <c r="BO61" s="81">
        <v>0</v>
      </c>
      <c r="BP61" s="129">
        <v>194.81776216636464</v>
      </c>
      <c r="BQ61" s="81">
        <v>8.6575277128474646</v>
      </c>
      <c r="BR61" s="81">
        <v>1.3502282221620878</v>
      </c>
      <c r="BS61" s="129">
        <v>10.007755935009552</v>
      </c>
      <c r="BT61" s="81">
        <v>0</v>
      </c>
      <c r="BU61" s="81">
        <v>0</v>
      </c>
      <c r="BV61" s="129">
        <v>0</v>
      </c>
      <c r="BW61" s="81">
        <v>0</v>
      </c>
      <c r="BX61" s="129">
        <v>10.007755935009552</v>
      </c>
      <c r="BY61" s="130">
        <v>204.8255181013742</v>
      </c>
      <c r="BZ61" s="107"/>
      <c r="CB61" s="87"/>
    </row>
    <row r="62" spans="1:80" ht="14.25" customHeight="1">
      <c r="A62" s="34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1.6054677444101106E-2</v>
      </c>
      <c r="G62" s="81">
        <v>182.80412678809535</v>
      </c>
      <c r="H62" s="81">
        <v>4.4140566596164774</v>
      </c>
      <c r="I62" s="81">
        <v>46.795125958834873</v>
      </c>
      <c r="J62" s="81">
        <v>1.2812661885618484</v>
      </c>
      <c r="K62" s="81">
        <v>10.084484260891813</v>
      </c>
      <c r="L62" s="81">
        <v>8.3601617469977602E-2</v>
      </c>
      <c r="M62" s="81">
        <v>0</v>
      </c>
      <c r="N62" s="81">
        <v>4.7086288265611613E-2</v>
      </c>
      <c r="O62" s="81">
        <v>3.4196974209519462E-2</v>
      </c>
      <c r="P62" s="81">
        <v>5.0513687365808198E-2</v>
      </c>
      <c r="Q62" s="81">
        <v>13.830734489595621</v>
      </c>
      <c r="R62" s="81">
        <v>1.9822527575491908</v>
      </c>
      <c r="S62" s="81">
        <v>0.23563535857004583</v>
      </c>
      <c r="T62" s="81">
        <v>7.3727713671961959E-2</v>
      </c>
      <c r="U62" s="81">
        <v>7.2827636877245263</v>
      </c>
      <c r="V62" s="81">
        <v>2.0228459818986302</v>
      </c>
      <c r="W62" s="81">
        <v>0</v>
      </c>
      <c r="X62" s="81">
        <v>0</v>
      </c>
      <c r="Y62" s="81">
        <v>2.2528785077499247</v>
      </c>
      <c r="Z62" s="81">
        <v>0.93146230047194822</v>
      </c>
      <c r="AA62" s="81">
        <v>14.987998400550783</v>
      </c>
      <c r="AB62" s="81">
        <v>21.911213910687181</v>
      </c>
      <c r="AC62" s="81">
        <v>0.79136948972676768</v>
      </c>
      <c r="AD62" s="81">
        <v>261.91393352797957</v>
      </c>
      <c r="AE62" s="81">
        <v>95.250074366685197</v>
      </c>
      <c r="AF62" s="81">
        <v>130.98782845738592</v>
      </c>
      <c r="AG62" s="81">
        <v>5.5589647984645794</v>
      </c>
      <c r="AH62" s="81">
        <v>63.177403842755098</v>
      </c>
      <c r="AI62" s="81">
        <v>2.9392381793096285</v>
      </c>
      <c r="AJ62" s="81">
        <v>1.3549864406293799</v>
      </c>
      <c r="AK62" s="81">
        <v>137.85922661796218</v>
      </c>
      <c r="AL62" s="81">
        <v>59.25591964964979</v>
      </c>
      <c r="AM62" s="81">
        <v>2.8883405521339429</v>
      </c>
      <c r="AN62" s="81">
        <v>8.9937484136032655E-2</v>
      </c>
      <c r="AO62" s="81">
        <v>10.697226821167849</v>
      </c>
      <c r="AP62" s="81">
        <v>301.59207423520297</v>
      </c>
      <c r="AQ62" s="81">
        <v>13.644802264518635</v>
      </c>
      <c r="AR62" s="81">
        <v>8.4908202176032788</v>
      </c>
      <c r="AS62" s="81">
        <v>3.1970839422497304</v>
      </c>
      <c r="AT62" s="81">
        <v>0</v>
      </c>
      <c r="AU62" s="81">
        <v>8.7472256243920761</v>
      </c>
      <c r="AV62" s="81">
        <v>41.855345322476069</v>
      </c>
      <c r="AW62" s="81">
        <v>73.304630014497604</v>
      </c>
      <c r="AX62" s="81">
        <v>0.46542958887171454</v>
      </c>
      <c r="AY62" s="81">
        <v>24.24307182463928</v>
      </c>
      <c r="AZ62" s="81">
        <v>1.5546258352812237</v>
      </c>
      <c r="BA62" s="81">
        <v>0.96364792306506009</v>
      </c>
      <c r="BB62" s="81">
        <v>9.4962956040240451E-2</v>
      </c>
      <c r="BC62" s="81">
        <v>280.55815281763313</v>
      </c>
      <c r="BD62" s="81">
        <v>396.28545653007342</v>
      </c>
      <c r="BE62" s="81">
        <v>40.532007226803472</v>
      </c>
      <c r="BF62" s="81">
        <v>9.0963539729677745</v>
      </c>
      <c r="BG62" s="81">
        <v>19.731495465935051</v>
      </c>
      <c r="BH62" s="81">
        <v>0.63339966894078992</v>
      </c>
      <c r="BI62" s="81">
        <v>25.745849563970744</v>
      </c>
      <c r="BJ62" s="81">
        <v>5.6101270133632353</v>
      </c>
      <c r="BK62" s="81">
        <v>108.07259077202033</v>
      </c>
      <c r="BL62" s="81">
        <v>0.59456048263873695</v>
      </c>
      <c r="BM62" s="81">
        <v>0.10486572755018851</v>
      </c>
      <c r="BN62" s="81">
        <v>0</v>
      </c>
      <c r="BO62" s="81">
        <v>0</v>
      </c>
      <c r="BP62" s="129">
        <v>2449.005055427946</v>
      </c>
      <c r="BQ62" s="81">
        <v>11344.184785469624</v>
      </c>
      <c r="BR62" s="81">
        <v>165.28389455243078</v>
      </c>
      <c r="BS62" s="129">
        <v>11509.468680022055</v>
      </c>
      <c r="BT62" s="81">
        <v>0</v>
      </c>
      <c r="BU62" s="81">
        <v>0</v>
      </c>
      <c r="BV62" s="129">
        <v>0</v>
      </c>
      <c r="BW62" s="81">
        <v>5458.9953444190014</v>
      </c>
      <c r="BX62" s="129">
        <v>16968.464024441055</v>
      </c>
      <c r="BY62" s="130">
        <v>19417.469079868999</v>
      </c>
      <c r="BZ62" s="107"/>
      <c r="CB62" s="87"/>
    </row>
    <row r="63" spans="1:80" ht="14.25" customHeight="1">
      <c r="A63" s="34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2414.4328122668753</v>
      </c>
      <c r="H63" s="81">
        <v>150.36684300715228</v>
      </c>
      <c r="I63" s="81">
        <v>306.85875898502695</v>
      </c>
      <c r="J63" s="81">
        <v>12.134312374882727</v>
      </c>
      <c r="K63" s="81">
        <v>12.835489932361241</v>
      </c>
      <c r="L63" s="81">
        <v>36.941712768381336</v>
      </c>
      <c r="M63" s="81">
        <v>0</v>
      </c>
      <c r="N63" s="81">
        <v>1.8781753413987956</v>
      </c>
      <c r="O63" s="81">
        <v>7.2447103135270829</v>
      </c>
      <c r="P63" s="81">
        <v>0.45776701594827179</v>
      </c>
      <c r="Q63" s="81">
        <v>51.469635463870787</v>
      </c>
      <c r="R63" s="81">
        <v>0.53388555915259694</v>
      </c>
      <c r="S63" s="81">
        <v>26.334498524489963</v>
      </c>
      <c r="T63" s="81">
        <v>0.20740334922137718</v>
      </c>
      <c r="U63" s="81">
        <v>8.5117510346242042</v>
      </c>
      <c r="V63" s="81">
        <v>0.44135599448570484</v>
      </c>
      <c r="W63" s="81">
        <v>0</v>
      </c>
      <c r="X63" s="81">
        <v>0</v>
      </c>
      <c r="Y63" s="81">
        <v>15.892968478516208</v>
      </c>
      <c r="Z63" s="81">
        <v>0.54947401249077166</v>
      </c>
      <c r="AA63" s="81">
        <v>334.28593842724706</v>
      </c>
      <c r="AB63" s="81">
        <v>357.20252906525957</v>
      </c>
      <c r="AC63" s="81">
        <v>10.149394765939823</v>
      </c>
      <c r="AD63" s="81">
        <v>4323.8793414688844</v>
      </c>
      <c r="AE63" s="81">
        <v>397.85733552409414</v>
      </c>
      <c r="AF63" s="81">
        <v>1780.367186613129</v>
      </c>
      <c r="AG63" s="81">
        <v>290.80828201680583</v>
      </c>
      <c r="AH63" s="81">
        <v>2207.384771402506</v>
      </c>
      <c r="AI63" s="81">
        <v>0.21336363614067771</v>
      </c>
      <c r="AJ63" s="81">
        <v>0.26063244455754575</v>
      </c>
      <c r="AK63" s="81">
        <v>331.42916794639393</v>
      </c>
      <c r="AL63" s="81">
        <v>31.601194374102633</v>
      </c>
      <c r="AM63" s="81">
        <v>259.09934679776183</v>
      </c>
      <c r="AN63" s="81">
        <v>106.47911619924056</v>
      </c>
      <c r="AO63" s="81">
        <v>314.49711645532398</v>
      </c>
      <c r="AP63" s="81">
        <v>6044.6931539708839</v>
      </c>
      <c r="AQ63" s="81">
        <v>7.0578474272731153</v>
      </c>
      <c r="AR63" s="81">
        <v>1130.4998067484835</v>
      </c>
      <c r="AS63" s="81">
        <v>122.05031131961339</v>
      </c>
      <c r="AT63" s="81">
        <v>0</v>
      </c>
      <c r="AU63" s="81">
        <v>146.50920211776685</v>
      </c>
      <c r="AV63" s="81">
        <v>230.20120063838772</v>
      </c>
      <c r="AW63" s="81">
        <v>1789.318599761149</v>
      </c>
      <c r="AX63" s="81">
        <v>2.1448031101457348</v>
      </c>
      <c r="AY63" s="81">
        <v>111.71746939214177</v>
      </c>
      <c r="AZ63" s="81">
        <v>8.5040693408847936</v>
      </c>
      <c r="BA63" s="81">
        <v>1.4665937748307512E-4</v>
      </c>
      <c r="BB63" s="81">
        <v>0.66854609186221803</v>
      </c>
      <c r="BC63" s="81">
        <v>338.0747588741358</v>
      </c>
      <c r="BD63" s="81">
        <v>901.83386540044512</v>
      </c>
      <c r="BE63" s="81">
        <v>95.004717424001981</v>
      </c>
      <c r="BF63" s="81">
        <v>13.214672987346331</v>
      </c>
      <c r="BG63" s="81">
        <v>80.679662914971431</v>
      </c>
      <c r="BH63" s="81">
        <v>2.5898934963557347</v>
      </c>
      <c r="BI63" s="81">
        <v>343.69422299751801</v>
      </c>
      <c r="BJ63" s="81">
        <v>70.293533732032955</v>
      </c>
      <c r="BK63" s="81">
        <v>250.31164888135567</v>
      </c>
      <c r="BL63" s="81">
        <v>4.6177991312260751</v>
      </c>
      <c r="BM63" s="81">
        <v>98.041302013886082</v>
      </c>
      <c r="BN63" s="81">
        <v>0</v>
      </c>
      <c r="BO63" s="81">
        <v>0</v>
      </c>
      <c r="BP63" s="129">
        <v>25584.327505991037</v>
      </c>
      <c r="BQ63" s="81">
        <v>1968.2354612496947</v>
      </c>
      <c r="BR63" s="81">
        <v>1197.8046686766581</v>
      </c>
      <c r="BS63" s="129">
        <v>3166.0401299263531</v>
      </c>
      <c r="BT63" s="81">
        <v>0</v>
      </c>
      <c r="BU63" s="81">
        <v>0</v>
      </c>
      <c r="BV63" s="129">
        <v>0</v>
      </c>
      <c r="BW63" s="81">
        <v>19770.691913710412</v>
      </c>
      <c r="BX63" s="129">
        <v>22936.732043636766</v>
      </c>
      <c r="BY63" s="130">
        <v>48521.059549627804</v>
      </c>
      <c r="BZ63" s="107"/>
      <c r="CB63" s="87"/>
    </row>
    <row r="64" spans="1:80" ht="14.25" customHeight="1">
      <c r="A64" s="34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58.768185110963778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0.17881437311856718</v>
      </c>
      <c r="BA64" s="81">
        <v>0</v>
      </c>
      <c r="BB64" s="81">
        <v>0</v>
      </c>
      <c r="BC64" s="81">
        <v>0</v>
      </c>
      <c r="BD64" s="81">
        <v>0</v>
      </c>
      <c r="BE64" s="81">
        <v>2551.9512988322595</v>
      </c>
      <c r="BF64" s="81">
        <v>343.43773723257925</v>
      </c>
      <c r="BG64" s="81">
        <v>160.31326575274684</v>
      </c>
      <c r="BH64" s="81">
        <v>5.146207474740697</v>
      </c>
      <c r="BI64" s="81">
        <v>158.48838503490506</v>
      </c>
      <c r="BJ64" s="81">
        <v>22.751659328260306</v>
      </c>
      <c r="BK64" s="81">
        <v>105.74564560118816</v>
      </c>
      <c r="BL64" s="81">
        <v>0</v>
      </c>
      <c r="BM64" s="81">
        <v>0</v>
      </c>
      <c r="BN64" s="81">
        <v>0</v>
      </c>
      <c r="BO64" s="81">
        <v>0</v>
      </c>
      <c r="BP64" s="129">
        <v>3406.7811987407622</v>
      </c>
      <c r="BQ64" s="81">
        <v>100.5674941109726</v>
      </c>
      <c r="BR64" s="81">
        <v>86964.419124839391</v>
      </c>
      <c r="BS64" s="129">
        <v>87064.986618950366</v>
      </c>
      <c r="BT64" s="81">
        <v>0</v>
      </c>
      <c r="BU64" s="81">
        <v>0</v>
      </c>
      <c r="BV64" s="129">
        <v>0</v>
      </c>
      <c r="BW64" s="81">
        <v>4134.1637419442341</v>
      </c>
      <c r="BX64" s="129">
        <v>91199.150360894593</v>
      </c>
      <c r="BY64" s="130">
        <v>94605.931559635355</v>
      </c>
      <c r="BZ64" s="107"/>
      <c r="CB64" s="87"/>
    </row>
    <row r="65" spans="1:80" ht="14.25" customHeight="1">
      <c r="A65" s="34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58.006181904979201</v>
      </c>
      <c r="H65" s="81">
        <v>15.909719194042674</v>
      </c>
      <c r="I65" s="81">
        <v>11.905688266747237</v>
      </c>
      <c r="J65" s="81">
        <v>2.6192867955605281E-2</v>
      </c>
      <c r="K65" s="81">
        <v>2.1458784044428959E-2</v>
      </c>
      <c r="L65" s="81">
        <v>3.349670960039107E-2</v>
      </c>
      <c r="M65" s="81">
        <v>0</v>
      </c>
      <c r="N65" s="81">
        <v>5.2439624033858529E-3</v>
      </c>
      <c r="O65" s="81">
        <v>0</v>
      </c>
      <c r="P65" s="81">
        <v>7.0447423430388393E-5</v>
      </c>
      <c r="Q65" s="81">
        <v>7.2043103430087935E-2</v>
      </c>
      <c r="R65" s="81">
        <v>0</v>
      </c>
      <c r="S65" s="81">
        <v>4.2800866048012323E-2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8.1643922047013928E-2</v>
      </c>
      <c r="Z65" s="81">
        <v>2.3144869297082078</v>
      </c>
      <c r="AA65" s="81">
        <v>0.14725627522148199</v>
      </c>
      <c r="AB65" s="81">
        <v>0</v>
      </c>
      <c r="AC65" s="81">
        <v>0.55198659911498793</v>
      </c>
      <c r="AD65" s="81">
        <v>111.88103838443747</v>
      </c>
      <c r="AE65" s="81">
        <v>2.6246084112299206</v>
      </c>
      <c r="AF65" s="81">
        <v>37.953153080840046</v>
      </c>
      <c r="AG65" s="81">
        <v>3.2357663326795554</v>
      </c>
      <c r="AH65" s="81">
        <v>17.830370406013529</v>
      </c>
      <c r="AI65" s="81">
        <v>0</v>
      </c>
      <c r="AJ65" s="81">
        <v>1.5966637938520651E-3</v>
      </c>
      <c r="AK65" s="81">
        <v>29.827869208650963</v>
      </c>
      <c r="AL65" s="81">
        <v>0</v>
      </c>
      <c r="AM65" s="81">
        <v>4.0923180419936962</v>
      </c>
      <c r="AN65" s="81">
        <v>7.7313313041137574E-2</v>
      </c>
      <c r="AO65" s="81">
        <v>68.1113484342617</v>
      </c>
      <c r="AP65" s="81">
        <v>1.190802535885543</v>
      </c>
      <c r="AQ65" s="81">
        <v>0.68115462377050173</v>
      </c>
      <c r="AR65" s="81">
        <v>546.15071966073231</v>
      </c>
      <c r="AS65" s="81">
        <v>0.62835654419325393</v>
      </c>
      <c r="AT65" s="81">
        <v>0</v>
      </c>
      <c r="AU65" s="81">
        <v>1.1460895235371733</v>
      </c>
      <c r="AV65" s="81">
        <v>58.162202368050032</v>
      </c>
      <c r="AW65" s="81">
        <v>90.063012687266649</v>
      </c>
      <c r="AX65" s="81">
        <v>1.6194824172604503</v>
      </c>
      <c r="AY65" s="81">
        <v>84.354818643056177</v>
      </c>
      <c r="AZ65" s="81">
        <v>2.6011950419722356</v>
      </c>
      <c r="BA65" s="81">
        <v>5.7235547493579134E-2</v>
      </c>
      <c r="BB65" s="81">
        <v>0</v>
      </c>
      <c r="BC65" s="81">
        <v>64.458510509622812</v>
      </c>
      <c r="BD65" s="81">
        <v>119.63891701244783</v>
      </c>
      <c r="BE65" s="81">
        <v>885.24997692072589</v>
      </c>
      <c r="BF65" s="81">
        <v>74.801544812350883</v>
      </c>
      <c r="BG65" s="81">
        <v>31.852661473845938</v>
      </c>
      <c r="BH65" s="81">
        <v>1.0225005634899014</v>
      </c>
      <c r="BI65" s="81">
        <v>182.17890223057898</v>
      </c>
      <c r="BJ65" s="81">
        <v>26.46857738696237</v>
      </c>
      <c r="BK65" s="81">
        <v>12.910795959683059</v>
      </c>
      <c r="BL65" s="81">
        <v>0.15277554319388348</v>
      </c>
      <c r="BM65" s="81">
        <v>7.2872205672493945E-2</v>
      </c>
      <c r="BN65" s="81">
        <v>0</v>
      </c>
      <c r="BO65" s="81">
        <v>0</v>
      </c>
      <c r="BP65" s="129">
        <v>2550.2167563214994</v>
      </c>
      <c r="BQ65" s="81">
        <v>15759.952208248978</v>
      </c>
      <c r="BR65" s="81">
        <v>35022.326816407549</v>
      </c>
      <c r="BS65" s="129">
        <v>50782.279024656527</v>
      </c>
      <c r="BT65" s="81">
        <v>0</v>
      </c>
      <c r="BU65" s="81">
        <v>0</v>
      </c>
      <c r="BV65" s="129">
        <v>0</v>
      </c>
      <c r="BW65" s="81">
        <v>4930.3057354647126</v>
      </c>
      <c r="BX65" s="129">
        <v>55712.584760121237</v>
      </c>
      <c r="BY65" s="130">
        <v>58262.801516442734</v>
      </c>
      <c r="BZ65" s="107"/>
      <c r="CB65" s="87"/>
    </row>
    <row r="66" spans="1:80" ht="14.25" customHeight="1">
      <c r="A66" s="34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10.785691797859659</v>
      </c>
      <c r="H66" s="81">
        <v>2.9579370723956044</v>
      </c>
      <c r="I66" s="81">
        <v>2.2215102760761076</v>
      </c>
      <c r="J66" s="81">
        <v>4.8765362349512033E-3</v>
      </c>
      <c r="K66" s="81">
        <v>3.9875026818265704E-3</v>
      </c>
      <c r="L66" s="81">
        <v>5.9290040389313502E-3</v>
      </c>
      <c r="M66" s="81">
        <v>0</v>
      </c>
      <c r="N66" s="81">
        <v>9.7459116763414129E-4</v>
      </c>
      <c r="O66" s="81">
        <v>0</v>
      </c>
      <c r="P66" s="81">
        <v>1.3735098836263721E-5</v>
      </c>
      <c r="Q66" s="81">
        <v>1.35043250974606E-2</v>
      </c>
      <c r="R66" s="81">
        <v>0</v>
      </c>
      <c r="S66" s="81">
        <v>8.2314137890201183E-3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1.5326595281974765E-2</v>
      </c>
      <c r="Z66" s="81">
        <v>0.43048461707315899</v>
      </c>
      <c r="AA66" s="81">
        <v>2.7238173861392361E-2</v>
      </c>
      <c r="AB66" s="81">
        <v>0</v>
      </c>
      <c r="AC66" s="81">
        <v>0.10323445969896421</v>
      </c>
      <c r="AD66" s="81">
        <v>20.789236093578225</v>
      </c>
      <c r="AE66" s="81">
        <v>0.48721303104588981</v>
      </c>
      <c r="AF66" s="81">
        <v>7.0786496530872887</v>
      </c>
      <c r="AG66" s="81">
        <v>0.60132078274493095</v>
      </c>
      <c r="AH66" s="81">
        <v>3.325686641009165</v>
      </c>
      <c r="AI66" s="81">
        <v>0</v>
      </c>
      <c r="AJ66" s="81">
        <v>2.8669626622233332E-4</v>
      </c>
      <c r="AK66" s="81">
        <v>5.7452803539263018</v>
      </c>
      <c r="AL66" s="81">
        <v>0</v>
      </c>
      <c r="AM66" s="81">
        <v>0.76075742591984508</v>
      </c>
      <c r="AN66" s="81">
        <v>1.3727808330689626E-2</v>
      </c>
      <c r="AO66" s="81">
        <v>23.219024141331598</v>
      </c>
      <c r="AP66" s="81">
        <v>0.2188168298970139</v>
      </c>
      <c r="AQ66" s="81">
        <v>0.14919780539217975</v>
      </c>
      <c r="AR66" s="81">
        <v>0.1501893619555951</v>
      </c>
      <c r="AS66" s="81">
        <v>6.2118497624300696E-2</v>
      </c>
      <c r="AT66" s="81">
        <v>0</v>
      </c>
      <c r="AU66" s="81">
        <v>0.20737057105054515</v>
      </c>
      <c r="AV66" s="81">
        <v>10.807885153391382</v>
      </c>
      <c r="AW66" s="81">
        <v>16.735795036315871</v>
      </c>
      <c r="AX66" s="81">
        <v>0.30093736586739722</v>
      </c>
      <c r="AY66" s="81">
        <v>15.675080291150151</v>
      </c>
      <c r="AZ66" s="81">
        <v>0.51550399867731778</v>
      </c>
      <c r="BA66" s="81">
        <v>1.0644065636207969E-2</v>
      </c>
      <c r="BB66" s="81">
        <v>0</v>
      </c>
      <c r="BC66" s="81">
        <v>12.415644291710997</v>
      </c>
      <c r="BD66" s="81">
        <v>22.231683504078493</v>
      </c>
      <c r="BE66" s="81">
        <v>302.31343536620108</v>
      </c>
      <c r="BF66" s="81">
        <v>27.310296881628179</v>
      </c>
      <c r="BG66" s="81">
        <v>16.610042288818455</v>
      </c>
      <c r="BH66" s="81">
        <v>0.53319806929958691</v>
      </c>
      <c r="BI66" s="81">
        <v>62.34116469638461</v>
      </c>
      <c r="BJ66" s="81">
        <v>9.007728651906783</v>
      </c>
      <c r="BK66" s="81">
        <v>3.5719277855603258</v>
      </c>
      <c r="BL66" s="81">
        <v>3.2230049724135797E-2</v>
      </c>
      <c r="BM66" s="81">
        <v>1.3465091941492889E-2</v>
      </c>
      <c r="BN66" s="81">
        <v>0</v>
      </c>
      <c r="BO66" s="81">
        <v>0</v>
      </c>
      <c r="BP66" s="129">
        <v>579.81447838180782</v>
      </c>
      <c r="BQ66" s="81">
        <v>22882.590315382815</v>
      </c>
      <c r="BR66" s="81">
        <v>36002.182722171929</v>
      </c>
      <c r="BS66" s="129">
        <v>58884.77303755474</v>
      </c>
      <c r="BT66" s="81">
        <v>0</v>
      </c>
      <c r="BU66" s="81">
        <v>0</v>
      </c>
      <c r="BV66" s="129">
        <v>0</v>
      </c>
      <c r="BW66" s="81">
        <v>4047.569383584917</v>
      </c>
      <c r="BX66" s="129">
        <v>62932.342421139656</v>
      </c>
      <c r="BY66" s="130">
        <v>63512.156899521462</v>
      </c>
      <c r="BZ66" s="107"/>
      <c r="CB66" s="87"/>
    </row>
    <row r="67" spans="1:80" ht="14.25" customHeight="1">
      <c r="A67" s="34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0.5706870596294743</v>
      </c>
      <c r="H67" s="81">
        <v>0.15681816245165572</v>
      </c>
      <c r="I67" s="81">
        <v>0.11719996922893591</v>
      </c>
      <c r="J67" s="81">
        <v>2.5814560978734973E-4</v>
      </c>
      <c r="K67" s="81">
        <v>2.1013408987614852E-4</v>
      </c>
      <c r="L67" s="81">
        <v>3.0639074261220944E-4</v>
      </c>
      <c r="M67" s="81">
        <v>0</v>
      </c>
      <c r="N67" s="81">
        <v>5.160200397386226E-5</v>
      </c>
      <c r="O67" s="81">
        <v>0</v>
      </c>
      <c r="P67" s="81">
        <v>6.8965460851973214E-7</v>
      </c>
      <c r="Q67" s="81">
        <v>7.0989880367349628E-4</v>
      </c>
      <c r="R67" s="81">
        <v>0</v>
      </c>
      <c r="S67" s="81">
        <v>4.2119683659568198E-4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8.0336889514979885E-4</v>
      </c>
      <c r="Z67" s="81">
        <v>2.2818739565909497E-2</v>
      </c>
      <c r="AA67" s="81">
        <v>1.4401455595529379E-3</v>
      </c>
      <c r="AB67" s="81">
        <v>0</v>
      </c>
      <c r="AC67" s="81">
        <v>5.4356099309966375E-3</v>
      </c>
      <c r="AD67" s="81">
        <v>1.1011559475315822</v>
      </c>
      <c r="AE67" s="81">
        <v>2.5706775976177189E-2</v>
      </c>
      <c r="AF67" s="81">
        <v>0.37243923527454198</v>
      </c>
      <c r="AG67" s="81">
        <v>3.1790871784543907E-2</v>
      </c>
      <c r="AH67" s="81">
        <v>0.17571446113365013</v>
      </c>
      <c r="AI67" s="81">
        <v>0</v>
      </c>
      <c r="AJ67" s="81">
        <v>0</v>
      </c>
      <c r="AK67" s="81">
        <v>0.29220267109733955</v>
      </c>
      <c r="AL67" s="81">
        <v>0</v>
      </c>
      <c r="AM67" s="81">
        <v>4.0298866733697869E-2</v>
      </c>
      <c r="AN67" s="81">
        <v>7.0780390618291106E-4</v>
      </c>
      <c r="AO67" s="81">
        <v>1.2261500468775088</v>
      </c>
      <c r="AP67" s="81">
        <v>1.1601523484389822E-2</v>
      </c>
      <c r="AQ67" s="81">
        <v>6.6467804318612531E-3</v>
      </c>
      <c r="AR67" s="81">
        <v>0</v>
      </c>
      <c r="AS67" s="81">
        <v>0</v>
      </c>
      <c r="AT67" s="81">
        <v>0</v>
      </c>
      <c r="AU67" s="81">
        <v>1.0989343422105292E-2</v>
      </c>
      <c r="AV67" s="81">
        <v>0.57268914939045634</v>
      </c>
      <c r="AW67" s="81">
        <v>0.88679774883740903</v>
      </c>
      <c r="AX67" s="81">
        <v>1.5946095062300495E-2</v>
      </c>
      <c r="AY67" s="81">
        <v>0.8305925045612661</v>
      </c>
      <c r="AZ67" s="81">
        <v>2.730283721394635E-2</v>
      </c>
      <c r="BA67" s="81">
        <v>5.64365725715433E-4</v>
      </c>
      <c r="BB67" s="81">
        <v>0</v>
      </c>
      <c r="BC67" s="81">
        <v>0.63145472491226529</v>
      </c>
      <c r="BD67" s="81">
        <v>1.1780143603277897</v>
      </c>
      <c r="BE67" s="81">
        <v>15.957299198626686</v>
      </c>
      <c r="BF67" s="81">
        <v>1.426701560109598</v>
      </c>
      <c r="BG67" s="81">
        <v>0.84046286523168157</v>
      </c>
      <c r="BH67" s="81">
        <v>2.6979652987470282E-2</v>
      </c>
      <c r="BI67" s="81">
        <v>11.628259060858053</v>
      </c>
      <c r="BJ67" s="81">
        <v>0.47568379456037962</v>
      </c>
      <c r="BK67" s="81">
        <v>6.5875270882144816</v>
      </c>
      <c r="BL67" s="81">
        <v>1.4934285981370139E-3</v>
      </c>
      <c r="BM67" s="81">
        <v>7.1385836980822901E-4</v>
      </c>
      <c r="BN67" s="81">
        <v>0</v>
      </c>
      <c r="BO67" s="81">
        <v>0</v>
      </c>
      <c r="BP67" s="129">
        <v>45.261047734243824</v>
      </c>
      <c r="BQ67" s="81">
        <v>85.644654373919252</v>
      </c>
      <c r="BR67" s="81">
        <v>633.10954199659363</v>
      </c>
      <c r="BS67" s="129">
        <v>718.75419637051289</v>
      </c>
      <c r="BT67" s="81">
        <v>0</v>
      </c>
      <c r="BU67" s="81">
        <v>6.3270240189668703E-3</v>
      </c>
      <c r="BV67" s="129">
        <v>6.3270240189668703E-3</v>
      </c>
      <c r="BW67" s="81">
        <v>2.1143333185591473E-5</v>
      </c>
      <c r="BX67" s="129">
        <v>718.76054453786503</v>
      </c>
      <c r="BY67" s="130">
        <v>764.02159227210882</v>
      </c>
      <c r="BZ67" s="107"/>
      <c r="CB67" s="87"/>
    </row>
    <row r="68" spans="1:80" ht="14.25" customHeight="1">
      <c r="A68" s="34" t="s">
        <v>492</v>
      </c>
      <c r="B68" s="20" t="s">
        <v>391</v>
      </c>
      <c r="C68" s="91" t="s">
        <v>160</v>
      </c>
      <c r="D68" s="81">
        <v>4.4224406846190001E-3</v>
      </c>
      <c r="E68" s="81">
        <v>1.7514615122456037E-4</v>
      </c>
      <c r="F68" s="81">
        <v>0</v>
      </c>
      <c r="G68" s="81">
        <v>1.2821286331694904E-3</v>
      </c>
      <c r="H68" s="81">
        <v>2.0388380609534726E-3</v>
      </c>
      <c r="I68" s="81">
        <v>6.3605813768971282E-4</v>
      </c>
      <c r="J68" s="81">
        <v>9.9765642750427805E-2</v>
      </c>
      <c r="K68" s="81">
        <v>1.7932890692800528E-5</v>
      </c>
      <c r="L68" s="81">
        <v>5.7286928070962854E-5</v>
      </c>
      <c r="M68" s="81">
        <v>0</v>
      </c>
      <c r="N68" s="81">
        <v>8.3382537853066672E-6</v>
      </c>
      <c r="O68" s="81">
        <v>0</v>
      </c>
      <c r="P68" s="81">
        <v>5.3201177161187509E-9</v>
      </c>
      <c r="Q68" s="81">
        <v>3.0545465110971797E-5</v>
      </c>
      <c r="R68" s="81">
        <v>5.2133080412121308E-3</v>
      </c>
      <c r="S68" s="81">
        <v>1.0221433763286028E-5</v>
      </c>
      <c r="T68" s="81">
        <v>0</v>
      </c>
      <c r="U68" s="81">
        <v>0</v>
      </c>
      <c r="V68" s="81">
        <v>2.0063045026026921E-6</v>
      </c>
      <c r="W68" s="81">
        <v>0</v>
      </c>
      <c r="X68" s="81">
        <v>0</v>
      </c>
      <c r="Y68" s="81">
        <v>1.115236802601236E-2</v>
      </c>
      <c r="Z68" s="81">
        <v>2.9293400810414518E-6</v>
      </c>
      <c r="AA68" s="81">
        <v>5.1892584154819552E-5</v>
      </c>
      <c r="AB68" s="81">
        <v>5.5341664886437991E-5</v>
      </c>
      <c r="AC68" s="81">
        <v>2.1787762212996715E-5</v>
      </c>
      <c r="AD68" s="81">
        <v>2.5455302258890083E-3</v>
      </c>
      <c r="AE68" s="81">
        <v>1.662309586168123E-4</v>
      </c>
      <c r="AF68" s="81">
        <v>1.7469449214681299E-3</v>
      </c>
      <c r="AG68" s="81">
        <v>1.1245034693838554E-4</v>
      </c>
      <c r="AH68" s="81">
        <v>1.1157386664262559E-4</v>
      </c>
      <c r="AI68" s="81">
        <v>0</v>
      </c>
      <c r="AJ68" s="81">
        <v>1.6408262511535614E-5</v>
      </c>
      <c r="AK68" s="81">
        <v>2.3909268271416258E-3</v>
      </c>
      <c r="AL68" s="81">
        <v>1.2659014670440795E-5</v>
      </c>
      <c r="AM68" s="81">
        <v>7.08716699589872E-4</v>
      </c>
      <c r="AN68" s="81">
        <v>5.2411225697186821E-5</v>
      </c>
      <c r="AO68" s="81">
        <v>38.09514842043847</v>
      </c>
      <c r="AP68" s="81">
        <v>1.5386143423592021E-4</v>
      </c>
      <c r="AQ68" s="81">
        <v>1.6122698271258556E-4</v>
      </c>
      <c r="AR68" s="81">
        <v>5.6264529952675755</v>
      </c>
      <c r="AS68" s="81">
        <v>27.123657336487035</v>
      </c>
      <c r="AT68" s="81">
        <v>0</v>
      </c>
      <c r="AU68" s="81">
        <v>3.6911848006232955E-4</v>
      </c>
      <c r="AV68" s="81">
        <v>2.5021818917747786E-3</v>
      </c>
      <c r="AW68" s="81">
        <v>1.3054606235636946E-3</v>
      </c>
      <c r="AX68" s="81">
        <v>8.5289128395737147E-5</v>
      </c>
      <c r="AY68" s="81">
        <v>1.1663178564570889E-3</v>
      </c>
      <c r="AZ68" s="81">
        <v>0.11613536848714186</v>
      </c>
      <c r="BA68" s="81">
        <v>4.2464094663573826E-7</v>
      </c>
      <c r="BB68" s="81">
        <v>0</v>
      </c>
      <c r="BC68" s="81">
        <v>4.5886025940535587E-3</v>
      </c>
      <c r="BD68" s="81">
        <v>1.7408322087261959E-3</v>
      </c>
      <c r="BE68" s="81">
        <v>449.61085871053785</v>
      </c>
      <c r="BF68" s="81">
        <v>40.199530069344959</v>
      </c>
      <c r="BG68" s="81">
        <v>23.683590691959203</v>
      </c>
      <c r="BH68" s="81">
        <v>0.75925611042503238</v>
      </c>
      <c r="BI68" s="81">
        <v>108.02925462105536</v>
      </c>
      <c r="BJ68" s="81">
        <v>14.74822981631659</v>
      </c>
      <c r="BK68" s="81">
        <v>5.09742077248176</v>
      </c>
      <c r="BL68" s="81">
        <v>3.7073670135713349E-5</v>
      </c>
      <c r="BM68" s="81">
        <v>2.7689301692852846E-4</v>
      </c>
      <c r="BN68" s="81">
        <v>0</v>
      </c>
      <c r="BO68" s="81">
        <v>0</v>
      </c>
      <c r="BP68" s="129">
        <v>713.23473026611077</v>
      </c>
      <c r="BQ68" s="81">
        <v>25680.172246183251</v>
      </c>
      <c r="BR68" s="81">
        <v>2222.2742035742458</v>
      </c>
      <c r="BS68" s="129">
        <v>27902.446449757495</v>
      </c>
      <c r="BT68" s="81">
        <v>0</v>
      </c>
      <c r="BU68" s="81">
        <v>0</v>
      </c>
      <c r="BV68" s="129">
        <v>0</v>
      </c>
      <c r="BW68" s="81">
        <v>5376.130111472462</v>
      </c>
      <c r="BX68" s="129">
        <v>33278.576561229958</v>
      </c>
      <c r="BY68" s="130">
        <v>33991.811291496066</v>
      </c>
      <c r="BZ68" s="107"/>
      <c r="CB68" s="87"/>
    </row>
    <row r="69" spans="1:80" ht="14.25" customHeight="1">
      <c r="A69" s="34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0.36502126831374776</v>
      </c>
      <c r="H69" s="81">
        <v>3.7846574066569855E-2</v>
      </c>
      <c r="I69" s="81">
        <v>0.19347357152748212</v>
      </c>
      <c r="J69" s="81">
        <v>6.9188334489789292E-4</v>
      </c>
      <c r="K69" s="81">
        <v>8.477786476049009E-4</v>
      </c>
      <c r="L69" s="81">
        <v>1.3620581177515004E-3</v>
      </c>
      <c r="M69" s="81">
        <v>0</v>
      </c>
      <c r="N69" s="81">
        <v>8.8183880538066837E-5</v>
      </c>
      <c r="O69" s="81">
        <v>0</v>
      </c>
      <c r="P69" s="81">
        <v>3.9653493226724831E-5</v>
      </c>
      <c r="Q69" s="81">
        <v>3.7989067743511712E-3</v>
      </c>
      <c r="R69" s="81">
        <v>0</v>
      </c>
      <c r="S69" s="81">
        <v>1.477243254995329E-2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3.1522757656882289E-3</v>
      </c>
      <c r="Z69" s="81">
        <v>7.3341600648394085E-4</v>
      </c>
      <c r="AA69" s="81">
        <v>1.9822052327562781E-3</v>
      </c>
      <c r="AB69" s="81">
        <v>0</v>
      </c>
      <c r="AC69" s="81">
        <v>6.2262833793770931E-3</v>
      </c>
      <c r="AD69" s="81">
        <v>1.0108747415505646</v>
      </c>
      <c r="AE69" s="81">
        <v>6.489646686048943E-2</v>
      </c>
      <c r="AF69" s="81">
        <v>0.76235145180693065</v>
      </c>
      <c r="AG69" s="81">
        <v>4.7933398173248681E-2</v>
      </c>
      <c r="AH69" s="81">
        <v>9.5990234972534269E-2</v>
      </c>
      <c r="AI69" s="81">
        <v>0</v>
      </c>
      <c r="AJ69" s="81">
        <v>8.4729001563624263E-4</v>
      </c>
      <c r="AK69" s="81">
        <v>0.25512058734865251</v>
      </c>
      <c r="AL69" s="81">
        <v>0</v>
      </c>
      <c r="AM69" s="81">
        <v>2.7557751253369026E-2</v>
      </c>
      <c r="AN69" s="81">
        <v>3.1389216874985679E-3</v>
      </c>
      <c r="AO69" s="81">
        <v>13.937318815773892</v>
      </c>
      <c r="AP69" s="81">
        <v>3.5312067967328722E-3</v>
      </c>
      <c r="AQ69" s="81">
        <v>2.4494913956814062E-2</v>
      </c>
      <c r="AR69" s="81">
        <v>2.8842555749462244</v>
      </c>
      <c r="AS69" s="81">
        <v>10.084758989070998</v>
      </c>
      <c r="AT69" s="81">
        <v>0</v>
      </c>
      <c r="AU69" s="81">
        <v>5.7574165840947834E-3</v>
      </c>
      <c r="AV69" s="81">
        <v>3.1537862178788997E-2</v>
      </c>
      <c r="AW69" s="81">
        <v>4.8835751843844352E-2</v>
      </c>
      <c r="AX69" s="81">
        <v>8.7814785542902158E-4</v>
      </c>
      <c r="AY69" s="81">
        <v>4.5740541729259933E-2</v>
      </c>
      <c r="AZ69" s="81">
        <v>4.370114206464993E-2</v>
      </c>
      <c r="BA69" s="81">
        <v>3.3404270655960182E-3</v>
      </c>
      <c r="BB69" s="81">
        <v>0</v>
      </c>
      <c r="BC69" s="81">
        <v>0.55131973879196194</v>
      </c>
      <c r="BD69" s="81">
        <v>6.487298489974011E-2</v>
      </c>
      <c r="BE69" s="81">
        <v>164.43686445279494</v>
      </c>
      <c r="BF69" s="81">
        <v>14.835296995258043</v>
      </c>
      <c r="BG69" s="81">
        <v>9.1144113698949099</v>
      </c>
      <c r="BH69" s="81">
        <v>0.29258122650907825</v>
      </c>
      <c r="BI69" s="81">
        <v>37.582237230791918</v>
      </c>
      <c r="BJ69" s="81">
        <v>5.3984525527235174</v>
      </c>
      <c r="BK69" s="81">
        <v>2.2348154418692099</v>
      </c>
      <c r="BL69" s="81">
        <v>4.6875264599170472E-3</v>
      </c>
      <c r="BM69" s="81">
        <v>7.7654364659937949E-4</v>
      </c>
      <c r="BN69" s="81">
        <v>0</v>
      </c>
      <c r="BO69" s="81">
        <v>0</v>
      </c>
      <c r="BP69" s="129">
        <v>264.52921418827555</v>
      </c>
      <c r="BQ69" s="81">
        <v>4294.3808194146213</v>
      </c>
      <c r="BR69" s="81">
        <v>816.95191166466248</v>
      </c>
      <c r="BS69" s="129">
        <v>5111.3327310792838</v>
      </c>
      <c r="BT69" s="81">
        <v>0</v>
      </c>
      <c r="BU69" s="81">
        <v>0</v>
      </c>
      <c r="BV69" s="129">
        <v>0</v>
      </c>
      <c r="BW69" s="81">
        <v>11295.062921114746</v>
      </c>
      <c r="BX69" s="129">
        <v>16406.395652194031</v>
      </c>
      <c r="BY69" s="130">
        <v>16670.924866382305</v>
      </c>
      <c r="BZ69" s="107"/>
      <c r="CB69" s="87"/>
    </row>
    <row r="70" spans="1:80" ht="14.25" customHeight="1">
      <c r="A70" s="34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5.626564201397532E-4</v>
      </c>
      <c r="H70" s="81">
        <v>2.6582399565658306</v>
      </c>
      <c r="I70" s="81">
        <v>0.51259127161713447</v>
      </c>
      <c r="J70" s="81">
        <v>2.6114467007092853E-4</v>
      </c>
      <c r="K70" s="81">
        <v>1.0815910257178981E-5</v>
      </c>
      <c r="L70" s="81">
        <v>5.8251806619062767E-6</v>
      </c>
      <c r="M70" s="81">
        <v>0</v>
      </c>
      <c r="N70" s="81">
        <v>3.8284680765561681E-5</v>
      </c>
      <c r="O70" s="81">
        <v>0</v>
      </c>
      <c r="P70" s="81">
        <v>7.6636888442983868E-10</v>
      </c>
      <c r="Q70" s="81">
        <v>5.4081151365205902E-4</v>
      </c>
      <c r="R70" s="81">
        <v>0</v>
      </c>
      <c r="S70" s="81">
        <v>5.0833813633688729E-5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5.9678703430192282E-6</v>
      </c>
      <c r="Z70" s="81">
        <v>5.9814557385417786E-7</v>
      </c>
      <c r="AA70" s="81">
        <v>1.8232514607441738E-6</v>
      </c>
      <c r="AB70" s="81">
        <v>0</v>
      </c>
      <c r="AC70" s="81">
        <v>4.8152121706395795E-4</v>
      </c>
      <c r="AD70" s="81">
        <v>0.15513932806575492</v>
      </c>
      <c r="AE70" s="81">
        <v>2.6582026168206325E-5</v>
      </c>
      <c r="AF70" s="81">
        <v>12.865362147059955</v>
      </c>
      <c r="AG70" s="81">
        <v>2.8659120649130981E-2</v>
      </c>
      <c r="AH70" s="81">
        <v>1.5406620363874862E-5</v>
      </c>
      <c r="AI70" s="81">
        <v>0</v>
      </c>
      <c r="AJ70" s="81">
        <v>2.4200861384056888E-6</v>
      </c>
      <c r="AK70" s="81">
        <v>2.9394179652658377E-4</v>
      </c>
      <c r="AL70" s="81">
        <v>0</v>
      </c>
      <c r="AM70" s="81">
        <v>0.38666887527493232</v>
      </c>
      <c r="AN70" s="81">
        <v>1.3282635858962195E-5</v>
      </c>
      <c r="AO70" s="81">
        <v>7.4042708522610761E-3</v>
      </c>
      <c r="AP70" s="81">
        <v>2.1562342484548291E-5</v>
      </c>
      <c r="AQ70" s="81">
        <v>1.0711106830785725E-5</v>
      </c>
      <c r="AR70" s="81">
        <v>6.4764226026113635E-3</v>
      </c>
      <c r="AS70" s="81">
        <v>9.2876784925429064E-4</v>
      </c>
      <c r="AT70" s="81">
        <v>0</v>
      </c>
      <c r="AU70" s="81">
        <v>1.2207458153711586E-2</v>
      </c>
      <c r="AV70" s="81">
        <v>8.3712563895015134E-4</v>
      </c>
      <c r="AW70" s="81">
        <v>1.2962723894895006E-3</v>
      </c>
      <c r="AX70" s="81">
        <v>2.3309128576988327E-5</v>
      </c>
      <c r="AY70" s="81">
        <v>1.2141146411244522E-3</v>
      </c>
      <c r="AZ70" s="81">
        <v>5.697868784444176E-5</v>
      </c>
      <c r="BA70" s="81">
        <v>0</v>
      </c>
      <c r="BB70" s="81">
        <v>0</v>
      </c>
      <c r="BC70" s="81">
        <v>6.3521300325170167E-4</v>
      </c>
      <c r="BD70" s="81">
        <v>1.7219568855660508E-3</v>
      </c>
      <c r="BE70" s="81">
        <v>30.758087625907287</v>
      </c>
      <c r="BF70" s="81">
        <v>5.3993637739604736E-2</v>
      </c>
      <c r="BG70" s="81">
        <v>5.8434748039343759E-2</v>
      </c>
      <c r="BH70" s="81">
        <v>1.8758106868614277E-3</v>
      </c>
      <c r="BI70" s="81">
        <v>1.9940802279254426E-2</v>
      </c>
      <c r="BJ70" s="81">
        <v>4.5196091493128485E-3</v>
      </c>
      <c r="BK70" s="81">
        <v>7.6655609021461372E-4</v>
      </c>
      <c r="BL70" s="81">
        <v>3.6227175532126978E-4</v>
      </c>
      <c r="BM70" s="81">
        <v>3.8206691259230459E-4</v>
      </c>
      <c r="BN70" s="81">
        <v>0</v>
      </c>
      <c r="BO70" s="81">
        <v>0</v>
      </c>
      <c r="BP70" s="129">
        <v>47.540169907679527</v>
      </c>
      <c r="BQ70" s="81">
        <v>2356.7038763934361</v>
      </c>
      <c r="BR70" s="81">
        <v>7790.9712707447998</v>
      </c>
      <c r="BS70" s="129">
        <v>10147.675147138236</v>
      </c>
      <c r="BT70" s="81">
        <v>0</v>
      </c>
      <c r="BU70" s="81">
        <v>0</v>
      </c>
      <c r="BV70" s="129">
        <v>0</v>
      </c>
      <c r="BW70" s="81">
        <v>39.091878557802552</v>
      </c>
      <c r="BX70" s="129">
        <v>10186.767025696039</v>
      </c>
      <c r="BY70" s="130">
        <v>10234.307195603718</v>
      </c>
      <c r="BZ70" s="107"/>
      <c r="CB70" s="87"/>
    </row>
    <row r="71" spans="1:80" ht="14.25" customHeight="1">
      <c r="A71" s="34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0.26177560379336634</v>
      </c>
      <c r="H71" s="81">
        <v>24.635614166127311</v>
      </c>
      <c r="I71" s="81">
        <v>0.37272411174648135</v>
      </c>
      <c r="J71" s="81">
        <v>4.3021635902677833E-4</v>
      </c>
      <c r="K71" s="81">
        <v>1.5608422202541874E-4</v>
      </c>
      <c r="L71" s="81">
        <v>2.1046157992296435E-2</v>
      </c>
      <c r="M71" s="81">
        <v>0</v>
      </c>
      <c r="N71" s="81">
        <v>1.8486816828810004E-4</v>
      </c>
      <c r="O71" s="81">
        <v>0</v>
      </c>
      <c r="P71" s="81">
        <v>3.0238540225412878E-6</v>
      </c>
      <c r="Q71" s="81">
        <v>5.9379368175131496E-3</v>
      </c>
      <c r="R71" s="81">
        <v>0</v>
      </c>
      <c r="S71" s="81">
        <v>1.2209707264538341E-2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2.6015312616035841E-3</v>
      </c>
      <c r="Z71" s="81">
        <v>5.7937317329117234E-3</v>
      </c>
      <c r="AA71" s="81">
        <v>1.7398148287464263E-2</v>
      </c>
      <c r="AB71" s="81">
        <v>0</v>
      </c>
      <c r="AC71" s="81">
        <v>3.4998855312703297E-3</v>
      </c>
      <c r="AD71" s="81">
        <v>2.1447646973121302</v>
      </c>
      <c r="AE71" s="81">
        <v>0.25553830892220475</v>
      </c>
      <c r="AF71" s="81">
        <v>668.12269084516606</v>
      </c>
      <c r="AG71" s="81">
        <v>307.27108833921625</v>
      </c>
      <c r="AH71" s="81">
        <v>6.2550329189959036E-2</v>
      </c>
      <c r="AI71" s="81">
        <v>0</v>
      </c>
      <c r="AJ71" s="81">
        <v>0</v>
      </c>
      <c r="AK71" s="81">
        <v>1.3584272270683444</v>
      </c>
      <c r="AL71" s="81">
        <v>0</v>
      </c>
      <c r="AM71" s="81">
        <v>0.15096325038503569</v>
      </c>
      <c r="AN71" s="81">
        <v>5.039306468538117E-2</v>
      </c>
      <c r="AO71" s="81">
        <v>0.80352865986777156</v>
      </c>
      <c r="AP71" s="81">
        <v>0.61010143421026508</v>
      </c>
      <c r="AQ71" s="81">
        <v>34.912100456280335</v>
      </c>
      <c r="AR71" s="81">
        <v>59.754114156541206</v>
      </c>
      <c r="AS71" s="81">
        <v>15.11024235539915</v>
      </c>
      <c r="AT71" s="81">
        <v>0</v>
      </c>
      <c r="AU71" s="81">
        <v>5.6574950843584312E-2</v>
      </c>
      <c r="AV71" s="81">
        <v>0.60099658803205724</v>
      </c>
      <c r="AW71" s="81">
        <v>0.93063125413333647</v>
      </c>
      <c r="AX71" s="81">
        <v>1.6734294224148856E-2</v>
      </c>
      <c r="AY71" s="81">
        <v>0.87164784214548374</v>
      </c>
      <c r="AZ71" s="81">
        <v>2.6328564310096756E-2</v>
      </c>
      <c r="BA71" s="81">
        <v>2.2260125737367875E-3</v>
      </c>
      <c r="BB71" s="81">
        <v>0</v>
      </c>
      <c r="BC71" s="81">
        <v>2.9355833324878238</v>
      </c>
      <c r="BD71" s="81">
        <v>1.2362424047379141</v>
      </c>
      <c r="BE71" s="81">
        <v>13.643896122383021</v>
      </c>
      <c r="BF71" s="81">
        <v>11.07073090676352</v>
      </c>
      <c r="BG71" s="81">
        <v>8.5023615391244807</v>
      </c>
      <c r="BH71" s="81">
        <v>0.27293384798905906</v>
      </c>
      <c r="BI71" s="81">
        <v>1.3951030876334718</v>
      </c>
      <c r="BJ71" s="81">
        <v>0.21081870753747273</v>
      </c>
      <c r="BK71" s="81">
        <v>7.392084410751127</v>
      </c>
      <c r="BL71" s="81">
        <v>0.28518756601977324</v>
      </c>
      <c r="BM71" s="81">
        <v>2.4316158694323744E-3</v>
      </c>
      <c r="BN71" s="81">
        <v>0</v>
      </c>
      <c r="BO71" s="81">
        <v>0</v>
      </c>
      <c r="BP71" s="129">
        <v>1165.3983913449617</v>
      </c>
      <c r="BQ71" s="81">
        <v>3354.976840891044</v>
      </c>
      <c r="BR71" s="81">
        <v>2.8848248681997413E-2</v>
      </c>
      <c r="BS71" s="129">
        <v>3355.0056891397262</v>
      </c>
      <c r="BT71" s="81">
        <v>0</v>
      </c>
      <c r="BU71" s="81">
        <v>0</v>
      </c>
      <c r="BV71" s="129">
        <v>0</v>
      </c>
      <c r="BW71" s="81">
        <v>5.4440645362774376E-4</v>
      </c>
      <c r="BX71" s="129">
        <v>3355.0062335461798</v>
      </c>
      <c r="BY71" s="130">
        <v>4520.4046248911418</v>
      </c>
      <c r="BZ71" s="107"/>
      <c r="CB71" s="87"/>
    </row>
    <row r="72" spans="1:80" ht="14.25" customHeight="1">
      <c r="A72" s="34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2.6784856049740385E-2</v>
      </c>
      <c r="H72" s="81">
        <v>3.1263841651221248E-4</v>
      </c>
      <c r="I72" s="81">
        <v>3.2993511142728948E-3</v>
      </c>
      <c r="J72" s="81">
        <v>3.2792826176175633E-6</v>
      </c>
      <c r="K72" s="81">
        <v>3.6401096781958046E-6</v>
      </c>
      <c r="L72" s="81">
        <v>1.6465599101794876E-6</v>
      </c>
      <c r="M72" s="81">
        <v>0</v>
      </c>
      <c r="N72" s="81">
        <v>3.7979069283680308E-7</v>
      </c>
      <c r="O72" s="81">
        <v>0</v>
      </c>
      <c r="P72" s="81">
        <v>2.8795904166608602E-7</v>
      </c>
      <c r="Q72" s="81">
        <v>5.0709861261499495E-5</v>
      </c>
      <c r="R72" s="81">
        <v>0</v>
      </c>
      <c r="S72" s="81">
        <v>5.7386246900121763E-5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99.961161779978042</v>
      </c>
      <c r="Z72" s="81">
        <v>6.6387618367115379E-5</v>
      </c>
      <c r="AA72" s="81">
        <v>6.0978848748051846E-5</v>
      </c>
      <c r="AB72" s="81">
        <v>0</v>
      </c>
      <c r="AC72" s="81">
        <v>2.8069285098132397E-5</v>
      </c>
      <c r="AD72" s="81">
        <v>1.0101471044242402E-2</v>
      </c>
      <c r="AE72" s="81">
        <v>5.7891281032000608E-4</v>
      </c>
      <c r="AF72" s="81">
        <v>1.1228819384504811E-2</v>
      </c>
      <c r="AG72" s="81">
        <v>1.2573329395817884E-3</v>
      </c>
      <c r="AH72" s="81">
        <v>4.8825762606955446E-3</v>
      </c>
      <c r="AI72" s="81">
        <v>0</v>
      </c>
      <c r="AJ72" s="81">
        <v>1.4207672249575952E-4</v>
      </c>
      <c r="AK72" s="81">
        <v>6.1367580512010737E-2</v>
      </c>
      <c r="AL72" s="81">
        <v>0</v>
      </c>
      <c r="AM72" s="81">
        <v>2.0642862265090727E-4</v>
      </c>
      <c r="AN72" s="81">
        <v>1.4434258767163868E-5</v>
      </c>
      <c r="AO72" s="81">
        <v>4.2900016215780296E-2</v>
      </c>
      <c r="AP72" s="81">
        <v>4.421551181989452E-5</v>
      </c>
      <c r="AQ72" s="81">
        <v>7.089059177574613E-3</v>
      </c>
      <c r="AR72" s="81">
        <v>4.0903441700263207E-2</v>
      </c>
      <c r="AS72" s="81">
        <v>2.4507759187850666E-2</v>
      </c>
      <c r="AT72" s="81">
        <v>0</v>
      </c>
      <c r="AU72" s="81">
        <v>5.060603582463133E-5</v>
      </c>
      <c r="AV72" s="81">
        <v>1.4737060904141455E-3</v>
      </c>
      <c r="AW72" s="81">
        <v>2.2820045478742297E-3</v>
      </c>
      <c r="AX72" s="81">
        <v>4.1034228493148908E-5</v>
      </c>
      <c r="AY72" s="81">
        <v>2.1373710920262806E-3</v>
      </c>
      <c r="AZ72" s="81">
        <v>1.9116977316098059E-4</v>
      </c>
      <c r="BA72" s="81">
        <v>0.18125338788120923</v>
      </c>
      <c r="BB72" s="81">
        <v>0</v>
      </c>
      <c r="BC72" s="81">
        <v>0.13261633962899011</v>
      </c>
      <c r="BD72" s="81">
        <v>3.0313948487729384E-3</v>
      </c>
      <c r="BE72" s="81">
        <v>0.52880600739734263</v>
      </c>
      <c r="BF72" s="81">
        <v>0.12527968106479476</v>
      </c>
      <c r="BG72" s="81">
        <v>0.18514599618173117</v>
      </c>
      <c r="BH72" s="81">
        <v>5.9433616113731035E-3</v>
      </c>
      <c r="BI72" s="81">
        <v>0.11563853284049552</v>
      </c>
      <c r="BJ72" s="81">
        <v>1.6621323353098745E-2</v>
      </c>
      <c r="BK72" s="81">
        <v>0.15195693150702241</v>
      </c>
      <c r="BL72" s="81">
        <v>1.2179863764227473E-3</v>
      </c>
      <c r="BM72" s="81">
        <v>4.8274113508831085E-6</v>
      </c>
      <c r="BN72" s="81">
        <v>0</v>
      </c>
      <c r="BO72" s="81">
        <v>0</v>
      </c>
      <c r="BP72" s="129">
        <v>101.65074717733984</v>
      </c>
      <c r="BQ72" s="81">
        <v>6162.9108929068661</v>
      </c>
      <c r="BR72" s="81">
        <v>0</v>
      </c>
      <c r="BS72" s="129">
        <v>6162.9108929068661</v>
      </c>
      <c r="BT72" s="81">
        <v>0</v>
      </c>
      <c r="BU72" s="81">
        <v>0</v>
      </c>
      <c r="BV72" s="129">
        <v>0</v>
      </c>
      <c r="BW72" s="81">
        <v>5036.5869033373137</v>
      </c>
      <c r="BX72" s="129">
        <v>11199.497796244181</v>
      </c>
      <c r="BY72" s="130">
        <v>11301.148543421521</v>
      </c>
      <c r="BZ72" s="107"/>
      <c r="CB72" s="87"/>
    </row>
    <row r="73" spans="1:80" ht="14.25" customHeight="1">
      <c r="A73" s="34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114.5870279611086</v>
      </c>
      <c r="BO73" s="81">
        <v>0</v>
      </c>
      <c r="BP73" s="129">
        <v>114.5870279611086</v>
      </c>
      <c r="BQ73" s="81">
        <v>311.9100185264582</v>
      </c>
      <c r="BR73" s="81">
        <v>0</v>
      </c>
      <c r="BS73" s="129">
        <v>311.9100185264582</v>
      </c>
      <c r="BT73" s="81">
        <v>0</v>
      </c>
      <c r="BU73" s="81">
        <v>0</v>
      </c>
      <c r="BV73" s="129">
        <v>0</v>
      </c>
      <c r="BW73" s="81">
        <v>106.73395357934416</v>
      </c>
      <c r="BX73" s="129">
        <v>418.64397210580239</v>
      </c>
      <c r="BY73" s="130">
        <v>533.23100006691095</v>
      </c>
      <c r="BZ73" s="107"/>
      <c r="CB73" s="87"/>
    </row>
    <row r="74" spans="1:80" ht="14.25" customHeight="1">
      <c r="A74" s="34" t="s">
        <v>498</v>
      </c>
      <c r="B74" s="22" t="s">
        <v>395</v>
      </c>
      <c r="C74" s="9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81">
        <v>0</v>
      </c>
      <c r="BS74" s="129">
        <v>0</v>
      </c>
      <c r="BT74" s="81">
        <v>0</v>
      </c>
      <c r="BU74" s="81">
        <v>0</v>
      </c>
      <c r="BV74" s="129">
        <v>0</v>
      </c>
      <c r="BW74" s="81">
        <v>0</v>
      </c>
      <c r="BX74" s="129">
        <v>0</v>
      </c>
      <c r="BY74" s="130">
        <v>0</v>
      </c>
      <c r="BZ74" s="107"/>
      <c r="CB74" s="87"/>
    </row>
    <row r="75" spans="1:80" s="24" customFormat="1" ht="14.25" customHeight="1">
      <c r="A75" s="117" t="s">
        <v>70</v>
      </c>
      <c r="B75" s="96" t="s">
        <v>120</v>
      </c>
      <c r="C75" s="95" t="s">
        <v>92</v>
      </c>
      <c r="D75" s="84">
        <v>106875.65005325602</v>
      </c>
      <c r="E75" s="84">
        <v>2060.8716802768427</v>
      </c>
      <c r="F75" s="84">
        <v>4081.4440959491453</v>
      </c>
      <c r="G75" s="84">
        <v>61176.128929823513</v>
      </c>
      <c r="H75" s="84">
        <v>53859.953767938117</v>
      </c>
      <c r="I75" s="84">
        <v>21615.619153484316</v>
      </c>
      <c r="J75" s="84">
        <v>3266.6829162074628</v>
      </c>
      <c r="K75" s="84">
        <v>2195.1140728032692</v>
      </c>
      <c r="L75" s="84">
        <v>3299.4815721369919</v>
      </c>
      <c r="M75" s="84">
        <v>2572.2803254709288</v>
      </c>
      <c r="N75" s="84">
        <v>2004.9730017260918</v>
      </c>
      <c r="O75" s="84">
        <v>1861.6280452983215</v>
      </c>
      <c r="P75" s="84">
        <v>3148.1426046683268</v>
      </c>
      <c r="Q75" s="84">
        <v>29058.335579175015</v>
      </c>
      <c r="R75" s="84">
        <v>24075.7935844649</v>
      </c>
      <c r="S75" s="84">
        <v>13500.936315097262</v>
      </c>
      <c r="T75" s="84">
        <v>16.314997221416519</v>
      </c>
      <c r="U75" s="84">
        <v>133.97717667224833</v>
      </c>
      <c r="V75" s="84">
        <v>119.8017161401596</v>
      </c>
      <c r="W75" s="84">
        <v>0</v>
      </c>
      <c r="X75" s="84">
        <v>0</v>
      </c>
      <c r="Y75" s="84">
        <v>6677.8705627392274</v>
      </c>
      <c r="Z75" s="84">
        <v>269.983617320154</v>
      </c>
      <c r="AA75" s="84">
        <v>11818.879589697062</v>
      </c>
      <c r="AB75" s="84">
        <v>5211.7434366223151</v>
      </c>
      <c r="AC75" s="84">
        <v>5812.0063598210527</v>
      </c>
      <c r="AD75" s="84">
        <v>179769.91547496809</v>
      </c>
      <c r="AE75" s="84">
        <v>13012.447258966768</v>
      </c>
      <c r="AF75" s="84">
        <v>75950.556424006456</v>
      </c>
      <c r="AG75" s="84">
        <v>25279.937377075079</v>
      </c>
      <c r="AH75" s="84">
        <v>17055.770259600606</v>
      </c>
      <c r="AI75" s="84">
        <v>2039.9535850341717</v>
      </c>
      <c r="AJ75" s="84">
        <v>464.561269787198</v>
      </c>
      <c r="AK75" s="84">
        <v>8690.4821612294636</v>
      </c>
      <c r="AL75" s="84">
        <v>1874.1576388361684</v>
      </c>
      <c r="AM75" s="84">
        <v>22788.679791582486</v>
      </c>
      <c r="AN75" s="84">
        <v>984.32334870313161</v>
      </c>
      <c r="AO75" s="84">
        <v>8205.6019348535301</v>
      </c>
      <c r="AP75" s="84">
        <v>54835.378951649058</v>
      </c>
      <c r="AQ75" s="84">
        <v>2120.7462602849332</v>
      </c>
      <c r="AR75" s="84">
        <v>20495.365697316174</v>
      </c>
      <c r="AS75" s="84">
        <v>4204.5393878981777</v>
      </c>
      <c r="AT75" s="84">
        <v>0</v>
      </c>
      <c r="AU75" s="84">
        <v>25290.481575434394</v>
      </c>
      <c r="AV75" s="84">
        <v>11772.729677627549</v>
      </c>
      <c r="AW75" s="84">
        <v>17115.391241761627</v>
      </c>
      <c r="AX75" s="84">
        <v>520.79384526503145</v>
      </c>
      <c r="AY75" s="84">
        <v>5894.1305254250283</v>
      </c>
      <c r="AZ75" s="84">
        <v>1206.5187247618185</v>
      </c>
      <c r="BA75" s="84">
        <v>349.4336155703653</v>
      </c>
      <c r="BB75" s="84">
        <v>16.756403348014945</v>
      </c>
      <c r="BC75" s="84">
        <v>12437.901889147071</v>
      </c>
      <c r="BD75" s="84">
        <v>16328.169072697767</v>
      </c>
      <c r="BE75" s="84">
        <v>23376.915568617962</v>
      </c>
      <c r="BF75" s="84">
        <v>8148.0496586436884</v>
      </c>
      <c r="BG75" s="84">
        <v>20824.886256268564</v>
      </c>
      <c r="BH75" s="84">
        <v>207.01924960509785</v>
      </c>
      <c r="BI75" s="84">
        <v>7548.8824290236198</v>
      </c>
      <c r="BJ75" s="84">
        <v>1537.0380042668057</v>
      </c>
      <c r="BK75" s="84">
        <v>6528.4667202889041</v>
      </c>
      <c r="BL75" s="84">
        <v>2058.2437146702055</v>
      </c>
      <c r="BM75" s="84">
        <v>2610.7644432358384</v>
      </c>
      <c r="BN75" s="84">
        <v>134.67620481123038</v>
      </c>
      <c r="BO75" s="84">
        <v>0</v>
      </c>
      <c r="BP75" s="84">
        <v>966393.27879627189</v>
      </c>
      <c r="BQ75" s="93">
        <v>1089663.9499698365</v>
      </c>
      <c r="BR75" s="93">
        <v>180712.75759268575</v>
      </c>
      <c r="BS75" s="93">
        <v>1270376.7075625223</v>
      </c>
      <c r="BT75" s="93">
        <v>372081.15398498555</v>
      </c>
      <c r="BU75" s="93">
        <v>24892.522729220756</v>
      </c>
      <c r="BV75" s="93">
        <v>396973.67671420629</v>
      </c>
      <c r="BW75" s="93">
        <v>393657.79627052543</v>
      </c>
      <c r="BX75" s="93">
        <v>2061008.1805472544</v>
      </c>
      <c r="BY75" s="85">
        <v>3027401.4593435265</v>
      </c>
      <c r="BZ75" s="107"/>
      <c r="CA75" s="77"/>
      <c r="CB75" s="87"/>
    </row>
    <row r="76" spans="1:80" s="24" customFormat="1" ht="14.25" customHeight="1">
      <c r="A76" s="117" t="s">
        <v>93</v>
      </c>
      <c r="B76" s="96" t="s">
        <v>95</v>
      </c>
      <c r="C76" s="95" t="s">
        <v>94</v>
      </c>
      <c r="D76" s="84">
        <v>262421.04741066799</v>
      </c>
      <c r="E76" s="84">
        <v>5475.7956149052807</v>
      </c>
      <c r="F76" s="84">
        <v>1911.9768168928708</v>
      </c>
      <c r="G76" s="84">
        <v>55989.260343597598</v>
      </c>
      <c r="H76" s="84">
        <v>18879.636516536077</v>
      </c>
      <c r="I76" s="84">
        <v>22352.873145286743</v>
      </c>
      <c r="J76" s="84">
        <v>2231.1241030212668</v>
      </c>
      <c r="K76" s="84">
        <v>1278.4075444164828</v>
      </c>
      <c r="L76" s="84">
        <v>2917.9702647454674</v>
      </c>
      <c r="M76" s="84">
        <v>27.175434294979368</v>
      </c>
      <c r="N76" s="84">
        <v>831.15028630531879</v>
      </c>
      <c r="O76" s="84">
        <v>911.87513712030113</v>
      </c>
      <c r="P76" s="84">
        <v>1322.8269186192579</v>
      </c>
      <c r="Q76" s="84">
        <v>12144.951527701538</v>
      </c>
      <c r="R76" s="84">
        <v>7935.6603640464346</v>
      </c>
      <c r="S76" s="84">
        <v>5538.2697170121482</v>
      </c>
      <c r="T76" s="84">
        <v>61.27431873113369</v>
      </c>
      <c r="U76" s="84">
        <v>1252.3994047409631</v>
      </c>
      <c r="V76" s="84">
        <v>181.59388486508806</v>
      </c>
      <c r="W76" s="84">
        <v>0</v>
      </c>
      <c r="X76" s="84">
        <v>0</v>
      </c>
      <c r="Y76" s="84">
        <v>4767.1034292155609</v>
      </c>
      <c r="Z76" s="84">
        <v>212.57955997315781</v>
      </c>
      <c r="AA76" s="84">
        <v>25553.769317043349</v>
      </c>
      <c r="AB76" s="84">
        <v>5006.4989633314744</v>
      </c>
      <c r="AC76" s="84">
        <v>4082.5557336937891</v>
      </c>
      <c r="AD76" s="84">
        <v>160717.19990814722</v>
      </c>
      <c r="AE76" s="84">
        <v>14589.602756186792</v>
      </c>
      <c r="AF76" s="84">
        <v>77394.770755698337</v>
      </c>
      <c r="AG76" s="84">
        <v>77788.108632134637</v>
      </c>
      <c r="AH76" s="84">
        <v>17896.858786826269</v>
      </c>
      <c r="AI76" s="84">
        <v>1396.1404771566877</v>
      </c>
      <c r="AJ76" s="84">
        <v>1524.3238031367555</v>
      </c>
      <c r="AK76" s="84">
        <v>10734.88266023205</v>
      </c>
      <c r="AL76" s="84">
        <v>4412.8456507056653</v>
      </c>
      <c r="AM76" s="84">
        <v>21666.406604295335</v>
      </c>
      <c r="AN76" s="84">
        <v>701.69795199979512</v>
      </c>
      <c r="AO76" s="84">
        <v>8177.096456972442</v>
      </c>
      <c r="AP76" s="84">
        <v>14963.72789056188</v>
      </c>
      <c r="AQ76" s="84">
        <v>3232.0815490824448</v>
      </c>
      <c r="AR76" s="84">
        <v>28905.455422072057</v>
      </c>
      <c r="AS76" s="84">
        <v>1526.6516195757304</v>
      </c>
      <c r="AT76" s="84">
        <v>0</v>
      </c>
      <c r="AU76" s="84">
        <v>71172.849233885529</v>
      </c>
      <c r="AV76" s="84">
        <v>22793.47430113615</v>
      </c>
      <c r="AW76" s="84">
        <v>11477.622113521826</v>
      </c>
      <c r="AX76" s="84">
        <v>201.42253119123893</v>
      </c>
      <c r="AY76" s="84">
        <v>4063.8789140278086</v>
      </c>
      <c r="AZ76" s="84">
        <v>1662.4854135156295</v>
      </c>
      <c r="BA76" s="84">
        <v>760.702836896024</v>
      </c>
      <c r="BB76" s="84">
        <v>186.2116094056752</v>
      </c>
      <c r="BC76" s="84">
        <v>4046.3671694703135</v>
      </c>
      <c r="BD76" s="84">
        <v>29250.657499348745</v>
      </c>
      <c r="BE76" s="84">
        <v>67263.163275896135</v>
      </c>
      <c r="BF76" s="84">
        <v>45428.86858739434</v>
      </c>
      <c r="BG76" s="84">
        <v>31975.206247193139</v>
      </c>
      <c r="BH76" s="84">
        <v>556.15646917937897</v>
      </c>
      <c r="BI76" s="84">
        <v>13107.704727368189</v>
      </c>
      <c r="BJ76" s="84">
        <v>950.47411312590111</v>
      </c>
      <c r="BK76" s="84">
        <v>3538.6509374372845</v>
      </c>
      <c r="BL76" s="84">
        <v>2499.613782444078</v>
      </c>
      <c r="BM76" s="84">
        <v>2414.6239590901969</v>
      </c>
      <c r="BN76" s="84">
        <v>9.8868697945648876</v>
      </c>
      <c r="BO76" s="84">
        <v>0</v>
      </c>
      <c r="BP76" s="118">
        <v>1202275.6472728699</v>
      </c>
      <c r="BQ76" s="167"/>
      <c r="BR76" s="167"/>
      <c r="BS76" s="167"/>
      <c r="BT76" s="167"/>
      <c r="BU76" s="167"/>
      <c r="BV76" s="167"/>
      <c r="BW76" s="167"/>
      <c r="BX76" s="167"/>
      <c r="BY76" s="168"/>
      <c r="BZ76" s="107"/>
      <c r="CA76" s="77"/>
      <c r="CB76" s="87"/>
    </row>
    <row r="77" spans="1:80" s="24" customFormat="1" ht="14.25" customHeight="1">
      <c r="A77" s="34" t="s">
        <v>504</v>
      </c>
      <c r="B77" s="20" t="s">
        <v>398</v>
      </c>
      <c r="C77" s="91" t="s">
        <v>505</v>
      </c>
      <c r="D77" s="81">
        <v>2343</v>
      </c>
      <c r="E77" s="81">
        <v>323.08900399999999</v>
      </c>
      <c r="F77" s="81">
        <v>0</v>
      </c>
      <c r="G77" s="81">
        <v>10138.969211056141</v>
      </c>
      <c r="H77" s="81">
        <v>3810.8712660817096</v>
      </c>
      <c r="I77" s="81">
        <v>12225.879091885839</v>
      </c>
      <c r="J77" s="81">
        <v>350.09755756207676</v>
      </c>
      <c r="K77" s="81">
        <v>771.47142499999995</v>
      </c>
      <c r="L77" s="81">
        <v>703.85155580851062</v>
      </c>
      <c r="M77" s="81">
        <v>0</v>
      </c>
      <c r="N77" s="81">
        <v>327.71523076923074</v>
      </c>
      <c r="O77" s="81">
        <v>259.84800000000001</v>
      </c>
      <c r="P77" s="81">
        <v>334.81936842105262</v>
      </c>
      <c r="Q77" s="81">
        <v>2384.3608662576689</v>
      </c>
      <c r="R77" s="81">
        <v>964.4949335</v>
      </c>
      <c r="S77" s="81">
        <v>1648.5485791726105</v>
      </c>
      <c r="T77" s="81">
        <v>26</v>
      </c>
      <c r="U77" s="81">
        <v>166.31399999999999</v>
      </c>
      <c r="V77" s="81">
        <v>122</v>
      </c>
      <c r="W77" s="81">
        <v>0</v>
      </c>
      <c r="X77" s="81">
        <v>0</v>
      </c>
      <c r="Y77" s="81">
        <v>1274.0366935617903</v>
      </c>
      <c r="Z77" s="81">
        <v>141.65155011764705</v>
      </c>
      <c r="AA77" s="81">
        <v>0</v>
      </c>
      <c r="AB77" s="81">
        <v>1902.1732357300689</v>
      </c>
      <c r="AC77" s="81">
        <v>1424.0235809999999</v>
      </c>
      <c r="AD77" s="81">
        <v>19010.277072040084</v>
      </c>
      <c r="AE77" s="81">
        <v>1451.1143345231176</v>
      </c>
      <c r="AF77" s="81">
        <v>15225.457503648406</v>
      </c>
      <c r="AG77" s="81">
        <v>7501.8858808737623</v>
      </c>
      <c r="AH77" s="81">
        <v>2422.6753091917767</v>
      </c>
      <c r="AI77" s="81">
        <v>133</v>
      </c>
      <c r="AJ77" s="81">
        <v>26</v>
      </c>
      <c r="AK77" s="81">
        <v>4503.5961444001505</v>
      </c>
      <c r="AL77" s="81">
        <v>1292.2126933333332</v>
      </c>
      <c r="AM77" s="81">
        <v>8626.5176550925989</v>
      </c>
      <c r="AN77" s="81">
        <v>441.00263865546219</v>
      </c>
      <c r="AO77" s="81">
        <v>3427.251675605115</v>
      </c>
      <c r="AP77" s="81">
        <v>7061.800408495018</v>
      </c>
      <c r="AQ77" s="81">
        <v>1484.466201058201</v>
      </c>
      <c r="AR77" s="81">
        <v>10999.795763944012</v>
      </c>
      <c r="AS77" s="81">
        <v>864.8650739078696</v>
      </c>
      <c r="AT77" s="81">
        <v>0</v>
      </c>
      <c r="AU77" s="81">
        <v>894.09538963679245</v>
      </c>
      <c r="AV77" s="81">
        <v>4532.6502666299311</v>
      </c>
      <c r="AW77" s="81">
        <v>3329.7556733015076</v>
      </c>
      <c r="AX77" s="81">
        <v>125.94142933616116</v>
      </c>
      <c r="AY77" s="81">
        <v>1309.4369963235295</v>
      </c>
      <c r="AZ77" s="81">
        <v>314.7120277963387</v>
      </c>
      <c r="BA77" s="81">
        <v>105.43532173913043</v>
      </c>
      <c r="BB77" s="81">
        <v>69.628</v>
      </c>
      <c r="BC77" s="81">
        <v>632.29945354838708</v>
      </c>
      <c r="BD77" s="81">
        <v>14436.529517397274</v>
      </c>
      <c r="BE77" s="81">
        <v>40341.181708913289</v>
      </c>
      <c r="BF77" s="81">
        <v>34706.040991262853</v>
      </c>
      <c r="BG77" s="81">
        <v>18699.642946722168</v>
      </c>
      <c r="BH77" s="81">
        <v>437.58132121340287</v>
      </c>
      <c r="BI77" s="81">
        <v>4591.4160936453918</v>
      </c>
      <c r="BJ77" s="81">
        <v>512.51469012988446</v>
      </c>
      <c r="BK77" s="81">
        <v>2383.4302692431984</v>
      </c>
      <c r="BL77" s="81">
        <v>192.59156395796032</v>
      </c>
      <c r="BM77" s="81">
        <v>459.59779362817665</v>
      </c>
      <c r="BN77" s="81">
        <v>8.2519411764705897</v>
      </c>
      <c r="BO77" s="81">
        <v>0</v>
      </c>
      <c r="BP77" s="118">
        <v>254197.86690029502</v>
      </c>
      <c r="BQ77" s="167"/>
      <c r="BR77" s="167"/>
      <c r="BS77" s="167"/>
      <c r="BT77" s="167"/>
      <c r="BU77" s="167"/>
      <c r="BV77" s="167"/>
      <c r="BW77" s="167"/>
      <c r="BX77" s="167"/>
      <c r="BY77" s="168"/>
      <c r="CA77" s="79"/>
    </row>
    <row r="78" spans="1:80" s="24" customFormat="1" ht="14.25" customHeight="1">
      <c r="A78" s="34" t="s">
        <v>506</v>
      </c>
      <c r="B78" s="22" t="s">
        <v>399</v>
      </c>
      <c r="C78" s="90" t="s">
        <v>507</v>
      </c>
      <c r="D78" s="81">
        <v>391</v>
      </c>
      <c r="E78" s="81">
        <v>54.956606999999998</v>
      </c>
      <c r="F78" s="81">
        <v>0</v>
      </c>
      <c r="G78" s="81">
        <v>1122.9329809677708</v>
      </c>
      <c r="H78" s="81">
        <v>521.85801312175806</v>
      </c>
      <c r="I78" s="81">
        <v>1493.1067379776377</v>
      </c>
      <c r="J78" s="81">
        <v>49.698671072441819</v>
      </c>
      <c r="K78" s="81">
        <v>94.303395864753398</v>
      </c>
      <c r="L78" s="81">
        <v>78.92608704586462</v>
      </c>
      <c r="M78" s="81">
        <v>18.743981022027583</v>
      </c>
      <c r="N78" s="81">
        <v>44.363848794532785</v>
      </c>
      <c r="O78" s="81">
        <v>23.796458790357253</v>
      </c>
      <c r="P78" s="81">
        <v>41.239059546566331</v>
      </c>
      <c r="Q78" s="81">
        <v>339.67230474710561</v>
      </c>
      <c r="R78" s="81">
        <v>183.54541705162418</v>
      </c>
      <c r="S78" s="81">
        <v>203.58842275976303</v>
      </c>
      <c r="T78" s="81">
        <v>2.9568073487946567</v>
      </c>
      <c r="U78" s="81">
        <v>20.691961958657604</v>
      </c>
      <c r="V78" s="81">
        <v>14.04483490677462</v>
      </c>
      <c r="W78" s="81">
        <v>0</v>
      </c>
      <c r="X78" s="81">
        <v>0</v>
      </c>
      <c r="Y78" s="81">
        <v>169.24732585564999</v>
      </c>
      <c r="Z78" s="81">
        <v>21.855840087010449</v>
      </c>
      <c r="AA78" s="81">
        <v>0</v>
      </c>
      <c r="AB78" s="81">
        <v>798.29816917494384</v>
      </c>
      <c r="AC78" s="81">
        <v>200.02593060215955</v>
      </c>
      <c r="AD78" s="81">
        <v>1924.13473824731</v>
      </c>
      <c r="AE78" s="81">
        <v>249.0862108206787</v>
      </c>
      <c r="AF78" s="81">
        <v>2195.4251202813662</v>
      </c>
      <c r="AG78" s="81">
        <v>1625.9090210510865</v>
      </c>
      <c r="AH78" s="81">
        <v>419.58087409875071</v>
      </c>
      <c r="AI78" s="81">
        <v>14.989036743973285</v>
      </c>
      <c r="AJ78" s="81">
        <v>3.6960091859933213</v>
      </c>
      <c r="AK78" s="81">
        <v>716.50168918398106</v>
      </c>
      <c r="AL78" s="81">
        <v>156.40856063515488</v>
      </c>
      <c r="AM78" s="81">
        <v>974.01677972376649</v>
      </c>
      <c r="AN78" s="81">
        <v>58.389018639236625</v>
      </c>
      <c r="AO78" s="81">
        <v>361.56049060085559</v>
      </c>
      <c r="AP78" s="81">
        <v>630.05596137698626</v>
      </c>
      <c r="AQ78" s="81">
        <v>131.65624015912164</v>
      </c>
      <c r="AR78" s="81">
        <v>1885.2726412806503</v>
      </c>
      <c r="AS78" s="81">
        <v>96.391829774474189</v>
      </c>
      <c r="AT78" s="81">
        <v>0</v>
      </c>
      <c r="AU78" s="81">
        <v>107.27584038501939</v>
      </c>
      <c r="AV78" s="81">
        <v>575.47367647772421</v>
      </c>
      <c r="AW78" s="81">
        <v>367.2307342993065</v>
      </c>
      <c r="AX78" s="81">
        <v>37.856747883582642</v>
      </c>
      <c r="AY78" s="81">
        <v>121.248195419559</v>
      </c>
      <c r="AZ78" s="81">
        <v>215.62888608430328</v>
      </c>
      <c r="BA78" s="81">
        <v>17.976667078471049</v>
      </c>
      <c r="BB78" s="81">
        <v>6.19399040833295</v>
      </c>
      <c r="BC78" s="81">
        <v>84.906656094100398</v>
      </c>
      <c r="BD78" s="81">
        <v>2021.8319058670061</v>
      </c>
      <c r="BE78" s="81">
        <v>6590.7021546567139</v>
      </c>
      <c r="BF78" s="81">
        <v>5481.3773287628592</v>
      </c>
      <c r="BG78" s="81">
        <v>2848.3586944831904</v>
      </c>
      <c r="BH78" s="81">
        <v>90.543205002893671</v>
      </c>
      <c r="BI78" s="81">
        <v>637.3217893404526</v>
      </c>
      <c r="BJ78" s="81">
        <v>175.07190147709699</v>
      </c>
      <c r="BK78" s="81">
        <v>820.0126886114839</v>
      </c>
      <c r="BL78" s="81">
        <v>55.424835307385464</v>
      </c>
      <c r="BM78" s="81">
        <v>115.06203745382537</v>
      </c>
      <c r="BN78" s="81">
        <v>0.64824394385923034</v>
      </c>
      <c r="BO78" s="81">
        <v>0</v>
      </c>
      <c r="BP78" s="118">
        <v>37702.073256536736</v>
      </c>
      <c r="BQ78" s="167"/>
      <c r="BR78" s="167"/>
      <c r="BS78" s="167"/>
      <c r="BT78" s="167"/>
      <c r="BU78" s="167"/>
      <c r="BV78" s="167"/>
      <c r="BW78" s="167"/>
      <c r="BX78" s="167"/>
      <c r="BY78" s="168"/>
      <c r="CA78" s="79"/>
    </row>
    <row r="79" spans="1:80" s="24" customFormat="1" ht="14.25" customHeight="1">
      <c r="A79" s="34" t="s">
        <v>508</v>
      </c>
      <c r="B79" s="22" t="s">
        <v>355</v>
      </c>
      <c r="C79" s="90" t="s">
        <v>509</v>
      </c>
      <c r="D79" s="81">
        <v>0</v>
      </c>
      <c r="E79" s="81">
        <v>0.59221500000000005</v>
      </c>
      <c r="F79" s="81">
        <v>0</v>
      </c>
      <c r="G79" s="81">
        <v>2502.5895750563341</v>
      </c>
      <c r="H79" s="81">
        <v>365.95120187697944</v>
      </c>
      <c r="I79" s="81">
        <v>9.380445926905896</v>
      </c>
      <c r="J79" s="81">
        <v>30.99993008897934</v>
      </c>
      <c r="K79" s="81">
        <v>15.707898423200849</v>
      </c>
      <c r="L79" s="81">
        <v>21.857808898271962</v>
      </c>
      <c r="M79" s="81">
        <v>1.6005077179583713</v>
      </c>
      <c r="N79" s="81">
        <v>15.836776908895876</v>
      </c>
      <c r="O79" s="81">
        <v>6.1313623493975973</v>
      </c>
      <c r="P79" s="81">
        <v>41.290973458870582</v>
      </c>
      <c r="Q79" s="81">
        <v>127.88554238265368</v>
      </c>
      <c r="R79" s="81">
        <v>17.94560311437624</v>
      </c>
      <c r="S79" s="81">
        <v>86.825430468936275</v>
      </c>
      <c r="T79" s="81">
        <v>0</v>
      </c>
      <c r="U79" s="81">
        <v>1.2003807884687787</v>
      </c>
      <c r="V79" s="81">
        <v>2.0006346474479644</v>
      </c>
      <c r="W79" s="81">
        <v>0</v>
      </c>
      <c r="X79" s="81">
        <v>0</v>
      </c>
      <c r="Y79" s="81">
        <v>-256.24245211098162</v>
      </c>
      <c r="Z79" s="81">
        <v>1.796249420388168</v>
      </c>
      <c r="AA79" s="81">
        <v>-9.8530394121576492</v>
      </c>
      <c r="AB79" s="81">
        <v>9.800419718508504</v>
      </c>
      <c r="AC79" s="81">
        <v>11.845681113047156</v>
      </c>
      <c r="AD79" s="81">
        <v>277.87142420620114</v>
      </c>
      <c r="AE79" s="81">
        <v>137.31509881186744</v>
      </c>
      <c r="AF79" s="81">
        <v>1410.892944292661</v>
      </c>
      <c r="AG79" s="81">
        <v>2296.4940680404152</v>
      </c>
      <c r="AH79" s="81">
        <v>448.00110156220086</v>
      </c>
      <c r="AI79" s="81">
        <v>0.80025385897918566</v>
      </c>
      <c r="AJ79" s="81">
        <v>0</v>
      </c>
      <c r="AK79" s="81">
        <v>97.165355478763857</v>
      </c>
      <c r="AL79" s="81">
        <v>41.869708864786766</v>
      </c>
      <c r="AM79" s="81">
        <v>609.81690630932621</v>
      </c>
      <c r="AN79" s="81">
        <v>10.10931784307701</v>
      </c>
      <c r="AO79" s="81">
        <v>51.04994511915389</v>
      </c>
      <c r="AP79" s="81">
        <v>75.217901307235934</v>
      </c>
      <c r="AQ79" s="81">
        <v>4.6666846388483672</v>
      </c>
      <c r="AR79" s="81">
        <v>222.33400806000003</v>
      </c>
      <c r="AS79" s="81">
        <v>0</v>
      </c>
      <c r="AT79" s="81">
        <v>0</v>
      </c>
      <c r="AU79" s="81">
        <v>55.657438944435377</v>
      </c>
      <c r="AV79" s="81">
        <v>103.4245697898057</v>
      </c>
      <c r="AW79" s="81">
        <v>30.43971706124352</v>
      </c>
      <c r="AX79" s="81">
        <v>-0.6702116558222152</v>
      </c>
      <c r="AY79" s="81">
        <v>18.468114363410766</v>
      </c>
      <c r="AZ79" s="81">
        <v>21.845819436607524</v>
      </c>
      <c r="BA79" s="81">
        <v>14.72640040234516</v>
      </c>
      <c r="BB79" s="81">
        <v>-5.3386686889166697</v>
      </c>
      <c r="BC79" s="81">
        <v>39.981360378323231</v>
      </c>
      <c r="BD79" s="81">
        <v>29.409995852326979</v>
      </c>
      <c r="BE79" s="81">
        <v>75.538590350548546</v>
      </c>
      <c r="BF79" s="81">
        <v>17.807923790633701</v>
      </c>
      <c r="BG79" s="81">
        <v>207.17732835478245</v>
      </c>
      <c r="BH79" s="81">
        <v>2.6200713690934818</v>
      </c>
      <c r="BI79" s="81">
        <v>2216.9840265956605</v>
      </c>
      <c r="BJ79" s="81">
        <v>14.946092424545942</v>
      </c>
      <c r="BK79" s="81">
        <v>224.50392956006047</v>
      </c>
      <c r="BL79" s="81">
        <v>79.433688738004577</v>
      </c>
      <c r="BM79" s="81">
        <v>181.95598542177734</v>
      </c>
      <c r="BN79" s="81">
        <v>0</v>
      </c>
      <c r="BO79" s="81">
        <v>0</v>
      </c>
      <c r="BP79" s="118">
        <v>12017.660036718866</v>
      </c>
      <c r="BQ79" s="167"/>
      <c r="BR79" s="167"/>
      <c r="BS79" s="167"/>
      <c r="BT79" s="167"/>
      <c r="BU79" s="167"/>
      <c r="BV79" s="167"/>
      <c r="BW79" s="167"/>
      <c r="BX79" s="167"/>
      <c r="BY79" s="168"/>
      <c r="CA79" s="79"/>
    </row>
    <row r="80" spans="1:80" s="24" customFormat="1" ht="14.25" customHeight="1">
      <c r="A80" s="121" t="s">
        <v>1</v>
      </c>
      <c r="B80" s="122"/>
      <c r="C80" s="123"/>
      <c r="D80" s="84">
        <v>2734</v>
      </c>
      <c r="E80" s="84">
        <v>378.63782600000002</v>
      </c>
      <c r="F80" s="84">
        <v>0</v>
      </c>
      <c r="G80" s="84">
        <v>13764.491767080246</v>
      </c>
      <c r="H80" s="84">
        <v>4698.680481080447</v>
      </c>
      <c r="I80" s="84">
        <v>13728.366275790384</v>
      </c>
      <c r="J80" s="84">
        <v>430.79615872349791</v>
      </c>
      <c r="K80" s="84">
        <v>881.48271928795418</v>
      </c>
      <c r="L80" s="84">
        <v>804.63545175264721</v>
      </c>
      <c r="M80" s="84">
        <v>20.344488739985955</v>
      </c>
      <c r="N80" s="84">
        <v>387.91585647265941</v>
      </c>
      <c r="O80" s="84">
        <v>289.77582113975484</v>
      </c>
      <c r="P80" s="84">
        <v>417.34940142648952</v>
      </c>
      <c r="Q80" s="84">
        <v>2851.9187133874279</v>
      </c>
      <c r="R80" s="84">
        <v>1165.9859536660006</v>
      </c>
      <c r="S80" s="84">
        <v>1938.9624324013098</v>
      </c>
      <c r="T80" s="84">
        <v>28.956807348794655</v>
      </c>
      <c r="U80" s="84">
        <v>188.20634274712637</v>
      </c>
      <c r="V80" s="84">
        <v>138.04546955422256</v>
      </c>
      <c r="W80" s="84">
        <v>0</v>
      </c>
      <c r="X80" s="84">
        <v>0</v>
      </c>
      <c r="Y80" s="84">
        <v>1187.0415673064585</v>
      </c>
      <c r="Z80" s="84">
        <v>165.30363962504566</v>
      </c>
      <c r="AA80" s="84">
        <v>-9.8530394121576492</v>
      </c>
      <c r="AB80" s="84">
        <v>2710.2718246235213</v>
      </c>
      <c r="AC80" s="84">
        <v>1635.8951927152068</v>
      </c>
      <c r="AD80" s="84">
        <v>21212.283234493596</v>
      </c>
      <c r="AE80" s="84">
        <v>1837.5156441556637</v>
      </c>
      <c r="AF80" s="84">
        <v>18831.775568222431</v>
      </c>
      <c r="AG80" s="84">
        <v>11424.288969965262</v>
      </c>
      <c r="AH80" s="84">
        <v>3290.2572848527284</v>
      </c>
      <c r="AI80" s="84">
        <v>148.78929060295246</v>
      </c>
      <c r="AJ80" s="84">
        <v>29.696009185993322</v>
      </c>
      <c r="AK80" s="84">
        <v>5317.2631890628954</v>
      </c>
      <c r="AL80" s="84">
        <v>1490.4909628332748</v>
      </c>
      <c r="AM80" s="84">
        <v>10210.351341125692</v>
      </c>
      <c r="AN80" s="84">
        <v>509.50097513777581</v>
      </c>
      <c r="AO80" s="84">
        <v>3839.8621113251247</v>
      </c>
      <c r="AP80" s="84">
        <v>7767.0742711792409</v>
      </c>
      <c r="AQ80" s="84">
        <v>1620.789125856171</v>
      </c>
      <c r="AR80" s="84">
        <v>13107.402413284661</v>
      </c>
      <c r="AS80" s="84">
        <v>961.25690368234382</v>
      </c>
      <c r="AT80" s="84">
        <v>0</v>
      </c>
      <c r="AU80" s="84">
        <v>1057.0286689662471</v>
      </c>
      <c r="AV80" s="84">
        <v>5211.5485128974615</v>
      </c>
      <c r="AW80" s="84">
        <v>3727.4261246620576</v>
      </c>
      <c r="AX80" s="84">
        <v>163.12796556392161</v>
      </c>
      <c r="AY80" s="84">
        <v>1449.153306106499</v>
      </c>
      <c r="AZ80" s="84">
        <v>552.18673331724949</v>
      </c>
      <c r="BA80" s="84">
        <v>138.13838921994665</v>
      </c>
      <c r="BB80" s="84">
        <v>70.483321719416281</v>
      </c>
      <c r="BC80" s="84">
        <v>757.18747002081068</v>
      </c>
      <c r="BD80" s="84">
        <v>16487.771419116605</v>
      </c>
      <c r="BE80" s="84">
        <v>47007.422453920553</v>
      </c>
      <c r="BF80" s="84">
        <v>40205.226243816345</v>
      </c>
      <c r="BG80" s="84">
        <v>21755.17896956014</v>
      </c>
      <c r="BH80" s="84">
        <v>530.74459758539001</v>
      </c>
      <c r="BI80" s="84">
        <v>7445.7219095815053</v>
      </c>
      <c r="BJ80" s="84">
        <v>702.53268403152731</v>
      </c>
      <c r="BK80" s="84">
        <v>3427.9468874147428</v>
      </c>
      <c r="BL80" s="84">
        <v>327.4500880033504</v>
      </c>
      <c r="BM80" s="84">
        <v>756.61581650377934</v>
      </c>
      <c r="BN80" s="84">
        <v>8.9001851203298195</v>
      </c>
      <c r="BO80" s="84">
        <v>0</v>
      </c>
      <c r="BP80" s="118">
        <v>303917.60019355075</v>
      </c>
      <c r="BQ80" s="167"/>
      <c r="BR80" s="167"/>
      <c r="BS80" s="167"/>
      <c r="BT80" s="167"/>
      <c r="BU80" s="167"/>
      <c r="BV80" s="167"/>
      <c r="BW80" s="167"/>
      <c r="BX80" s="167"/>
      <c r="BY80" s="168"/>
      <c r="CA80" s="79"/>
    </row>
    <row r="81" spans="1:79" s="24" customFormat="1" ht="14.25" customHeight="1" thickBot="1">
      <c r="A81" s="124" t="s">
        <v>510</v>
      </c>
      <c r="B81" s="125"/>
      <c r="C81" s="126"/>
      <c r="D81" s="82">
        <v>259687.04741066799</v>
      </c>
      <c r="E81" s="82">
        <v>5097.1577889052805</v>
      </c>
      <c r="F81" s="82">
        <v>1911.9768168928708</v>
      </c>
      <c r="G81" s="82">
        <v>42224.768576517352</v>
      </c>
      <c r="H81" s="82">
        <v>14180.956035455631</v>
      </c>
      <c r="I81" s="82">
        <v>8624.5068694963593</v>
      </c>
      <c r="J81" s="82">
        <v>1800.3279442977689</v>
      </c>
      <c r="K81" s="82">
        <v>396.9248251285286</v>
      </c>
      <c r="L81" s="82">
        <v>2113.3348129928199</v>
      </c>
      <c r="M81" s="82">
        <v>6.8309455549934128</v>
      </c>
      <c r="N81" s="82">
        <v>443.23442983265937</v>
      </c>
      <c r="O81" s="82">
        <v>622.09931598054629</v>
      </c>
      <c r="P81" s="82">
        <v>905.47751719276835</v>
      </c>
      <c r="Q81" s="82">
        <v>9293.0328143141105</v>
      </c>
      <c r="R81" s="82">
        <v>6769.674410380434</v>
      </c>
      <c r="S81" s="82">
        <v>3599.3072846108385</v>
      </c>
      <c r="T81" s="82">
        <v>32.317511382339035</v>
      </c>
      <c r="U81" s="82">
        <v>1064.1930619938366</v>
      </c>
      <c r="V81" s="82">
        <v>43.548415310865494</v>
      </c>
      <c r="W81" s="82">
        <v>0</v>
      </c>
      <c r="X81" s="82">
        <v>0</v>
      </c>
      <c r="Y81" s="82">
        <v>3580.0618619091024</v>
      </c>
      <c r="Z81" s="82">
        <v>47.275920348112152</v>
      </c>
      <c r="AA81" s="82">
        <v>25563.622356455508</v>
      </c>
      <c r="AB81" s="82">
        <v>2296.2271387079531</v>
      </c>
      <c r="AC81" s="82">
        <v>2446.6605409785825</v>
      </c>
      <c r="AD81" s="82">
        <v>139504.91667365361</v>
      </c>
      <c r="AE81" s="82">
        <v>12752.087112031128</v>
      </c>
      <c r="AF81" s="82">
        <v>58562.995187475906</v>
      </c>
      <c r="AG81" s="82">
        <v>66363.819662169379</v>
      </c>
      <c r="AH81" s="82">
        <v>14606.601501973541</v>
      </c>
      <c r="AI81" s="82">
        <v>1247.3511865537353</v>
      </c>
      <c r="AJ81" s="82">
        <v>1494.6277939507622</v>
      </c>
      <c r="AK81" s="82">
        <v>5417.6194711691542</v>
      </c>
      <c r="AL81" s="82">
        <v>2922.3546878723905</v>
      </c>
      <c r="AM81" s="82">
        <v>11456.055263169643</v>
      </c>
      <c r="AN81" s="82">
        <v>192.19697686201931</v>
      </c>
      <c r="AO81" s="82">
        <v>4337.2343456473172</v>
      </c>
      <c r="AP81" s="82">
        <v>7196.6536193826396</v>
      </c>
      <c r="AQ81" s="82">
        <v>1611.2924232262737</v>
      </c>
      <c r="AR81" s="82">
        <v>15798.053008787396</v>
      </c>
      <c r="AS81" s="82">
        <v>565.39471589338655</v>
      </c>
      <c r="AT81" s="82">
        <v>0</v>
      </c>
      <c r="AU81" s="82">
        <v>70115.820564919282</v>
      </c>
      <c r="AV81" s="82">
        <v>17581.925788238688</v>
      </c>
      <c r="AW81" s="82">
        <v>7750.1959888597685</v>
      </c>
      <c r="AX81" s="82">
        <v>38.294565627317326</v>
      </c>
      <c r="AY81" s="82">
        <v>2614.7256079213093</v>
      </c>
      <c r="AZ81" s="82">
        <v>1110.29868019838</v>
      </c>
      <c r="BA81" s="82">
        <v>622.56444767607741</v>
      </c>
      <c r="BB81" s="82">
        <v>115.72828768625892</v>
      </c>
      <c r="BC81" s="82">
        <v>3289.1796994495026</v>
      </c>
      <c r="BD81" s="82">
        <v>12762.88608023214</v>
      </c>
      <c r="BE81" s="82">
        <v>20255.740821975582</v>
      </c>
      <c r="BF81" s="82">
        <v>5223.6423435779943</v>
      </c>
      <c r="BG81" s="82">
        <v>10220.027277632998</v>
      </c>
      <c r="BH81" s="82">
        <v>25.411871593988963</v>
      </c>
      <c r="BI81" s="82">
        <v>5661.9828177866839</v>
      </c>
      <c r="BJ81" s="82">
        <v>247.9414290943738</v>
      </c>
      <c r="BK81" s="82">
        <v>110.70405002254165</v>
      </c>
      <c r="BL81" s="82">
        <v>2172.1636944407273</v>
      </c>
      <c r="BM81" s="82">
        <v>1658.0081425864175</v>
      </c>
      <c r="BN81" s="82">
        <v>0.98668467423506812</v>
      </c>
      <c r="BO81" s="82">
        <v>0</v>
      </c>
      <c r="BP81" s="83">
        <v>898358.04707931995</v>
      </c>
      <c r="BQ81" s="169"/>
      <c r="BR81" s="169"/>
      <c r="BS81" s="169"/>
      <c r="BT81" s="169"/>
      <c r="BU81" s="169"/>
      <c r="BV81" s="169"/>
      <c r="BW81" s="169"/>
      <c r="BX81" s="169"/>
      <c r="BY81" s="170"/>
      <c r="CA81" s="79"/>
    </row>
    <row r="82" spans="1:79" s="24" customFormat="1">
      <c r="A82" s="25"/>
      <c r="B82" s="25"/>
      <c r="C82" s="25"/>
      <c r="BJ82" s="38"/>
      <c r="BP82" s="80"/>
      <c r="BQ82" s="97"/>
      <c r="BR82" s="80"/>
      <c r="BS82" s="97"/>
      <c r="BT82" s="97"/>
      <c r="BU82" s="97"/>
      <c r="BV82" s="97"/>
      <c r="BW82" s="97"/>
      <c r="BX82" s="97"/>
      <c r="BY82" s="97"/>
      <c r="CA82" s="79"/>
    </row>
    <row r="83" spans="1:79" s="24" customFormat="1">
      <c r="A83" s="25"/>
      <c r="B83" s="25"/>
      <c r="C83" s="25"/>
      <c r="BJ83" s="38"/>
      <c r="BP83" s="97"/>
      <c r="CA83" s="79"/>
    </row>
    <row r="84" spans="1:79" s="24" customFormat="1">
      <c r="A84" s="25"/>
      <c r="B84" s="25"/>
      <c r="C84" s="25"/>
      <c r="BJ84" s="38"/>
      <c r="BP84" s="97"/>
      <c r="BQ84" s="38"/>
      <c r="BR84" s="38"/>
      <c r="BT84" s="38"/>
      <c r="BU84" s="38"/>
      <c r="BW84" s="38"/>
      <c r="CA84" s="79"/>
    </row>
    <row r="85" spans="1:79" s="24" customFormat="1">
      <c r="A85" s="25"/>
      <c r="B85" s="25"/>
      <c r="C85" s="25"/>
      <c r="BJ85" s="38"/>
      <c r="BP85" s="86"/>
      <c r="BQ85" s="80"/>
      <c r="BR85" s="80"/>
      <c r="BS85" s="80"/>
      <c r="BT85" s="80"/>
      <c r="BU85" s="80"/>
      <c r="BV85" s="80"/>
      <c r="BW85" s="80"/>
      <c r="CA85" s="79"/>
    </row>
    <row r="86" spans="1:79" s="24" customFormat="1">
      <c r="A86" s="25"/>
      <c r="B86" s="25"/>
      <c r="C86" s="25"/>
      <c r="BJ86" s="38"/>
      <c r="BP86" s="86"/>
      <c r="CA86" s="79"/>
    </row>
    <row r="87" spans="1:79" s="24" customFormat="1">
      <c r="A87" s="25"/>
      <c r="B87" s="25"/>
      <c r="C87" s="25"/>
      <c r="BJ87" s="38"/>
      <c r="BP87" s="86"/>
      <c r="CA87" s="79"/>
    </row>
    <row r="88" spans="1:79" s="24" customFormat="1">
      <c r="A88" s="25"/>
      <c r="B88" s="25"/>
      <c r="C88" s="25"/>
      <c r="BJ88" s="38"/>
      <c r="BP88" s="86"/>
      <c r="CA88" s="79"/>
    </row>
    <row r="89" spans="1:79" s="24" customFormat="1">
      <c r="A89" s="25"/>
      <c r="B89" s="25"/>
      <c r="C89" s="25"/>
      <c r="BJ89" s="38"/>
      <c r="BP89" s="86">
        <f>BP81-[7]U90_T!CP105</f>
        <v>0</v>
      </c>
      <c r="CA89" s="79"/>
    </row>
    <row r="90" spans="1:79" s="24" customFormat="1">
      <c r="A90" s="25"/>
      <c r="B90" s="25"/>
      <c r="C90" s="25"/>
      <c r="BJ90" s="38"/>
      <c r="CA90" s="79"/>
    </row>
    <row r="91" spans="1:79" s="24" customFormat="1">
      <c r="A91" s="25"/>
      <c r="B91" s="25"/>
      <c r="C91" s="25"/>
      <c r="BJ91" s="38"/>
      <c r="CA91" s="79"/>
    </row>
    <row r="92" spans="1:79" s="24" customFormat="1">
      <c r="A92" s="25"/>
      <c r="B92" s="25"/>
      <c r="C92" s="25"/>
      <c r="BJ92" s="38"/>
      <c r="CA92" s="79"/>
    </row>
    <row r="93" spans="1:79" s="24" customFormat="1">
      <c r="A93" s="25"/>
      <c r="B93" s="25"/>
      <c r="C93" s="25"/>
      <c r="BJ93" s="38"/>
      <c r="CA93" s="79"/>
    </row>
    <row r="94" spans="1:79" s="24" customFormat="1">
      <c r="A94" s="25"/>
      <c r="B94" s="25"/>
      <c r="C94" s="25"/>
      <c r="BJ94" s="38"/>
      <c r="CA94" s="79"/>
    </row>
    <row r="95" spans="1:79" s="24" customFormat="1">
      <c r="A95" s="25"/>
      <c r="B95" s="25"/>
      <c r="C95" s="25"/>
      <c r="BJ95" s="38"/>
      <c r="CA95" s="79"/>
    </row>
    <row r="96" spans="1:79" s="24" customFormat="1">
      <c r="A96" s="25"/>
      <c r="B96" s="25"/>
      <c r="C96" s="25"/>
      <c r="BJ96" s="38"/>
      <c r="CA96" s="79"/>
    </row>
    <row r="97" spans="1:79" s="24" customFormat="1">
      <c r="A97" s="25"/>
      <c r="B97" s="25"/>
      <c r="C97" s="25"/>
      <c r="BJ97" s="38"/>
      <c r="CA97" s="79"/>
    </row>
    <row r="98" spans="1:79" s="24" customFormat="1">
      <c r="A98" s="25"/>
      <c r="B98" s="25"/>
      <c r="C98" s="25"/>
      <c r="BJ98" s="38"/>
      <c r="CA98" s="79"/>
    </row>
    <row r="99" spans="1:79" s="24" customFormat="1">
      <c r="A99" s="25"/>
      <c r="B99" s="25"/>
      <c r="C99" s="25"/>
      <c r="BJ99" s="38"/>
      <c r="CA99" s="79"/>
    </row>
    <row r="100" spans="1:79" s="24" customFormat="1">
      <c r="A100" s="25"/>
      <c r="B100" s="25"/>
      <c r="C100" s="25"/>
      <c r="BJ100" s="38"/>
      <c r="CA100" s="79"/>
    </row>
    <row r="101" spans="1:79" s="24" customFormat="1">
      <c r="A101" s="25"/>
      <c r="B101" s="25"/>
      <c r="C101" s="25"/>
      <c r="BJ101" s="38"/>
      <c r="CA101" s="79"/>
    </row>
    <row r="102" spans="1:79" s="24" customFormat="1">
      <c r="A102" s="25"/>
      <c r="B102" s="25"/>
      <c r="C102" s="25"/>
      <c r="BJ102" s="38"/>
      <c r="CA102" s="79"/>
    </row>
    <row r="103" spans="1:79" s="24" customFormat="1">
      <c r="A103" s="25"/>
      <c r="B103" s="25"/>
      <c r="C103" s="25"/>
      <c r="BJ103" s="38"/>
      <c r="CA103" s="79"/>
    </row>
    <row r="104" spans="1:79" s="24" customFormat="1">
      <c r="A104" s="25"/>
      <c r="B104" s="25"/>
      <c r="C104" s="25"/>
      <c r="BJ104" s="38"/>
      <c r="CA104" s="79"/>
    </row>
    <row r="105" spans="1:79" s="24" customFormat="1">
      <c r="A105" s="25"/>
      <c r="B105" s="25"/>
      <c r="C105" s="25"/>
      <c r="BJ105" s="38"/>
      <c r="CA105" s="79"/>
    </row>
    <row r="106" spans="1:79" s="24" customFormat="1">
      <c r="A106" s="25"/>
      <c r="B106" s="25"/>
      <c r="C106" s="25"/>
      <c r="BJ106" s="38"/>
      <c r="CA106" s="79"/>
    </row>
    <row r="107" spans="1:79" s="24" customFormat="1">
      <c r="A107" s="25"/>
      <c r="B107" s="25"/>
      <c r="C107" s="25"/>
      <c r="BJ107" s="38"/>
      <c r="CA107" s="79"/>
    </row>
    <row r="108" spans="1:79" s="24" customFormat="1">
      <c r="A108" s="25"/>
      <c r="B108" s="25"/>
      <c r="C108" s="25"/>
      <c r="BJ108" s="38"/>
      <c r="CA108" s="79"/>
    </row>
    <row r="109" spans="1:79" s="24" customFormat="1">
      <c r="A109" s="25"/>
      <c r="B109" s="25"/>
      <c r="C109" s="25"/>
      <c r="BJ109" s="38"/>
      <c r="CA109" s="79"/>
    </row>
    <row r="110" spans="1:79" s="24" customFormat="1">
      <c r="A110" s="25"/>
      <c r="B110" s="25"/>
      <c r="C110" s="25"/>
      <c r="BJ110" s="38"/>
      <c r="CA110" s="79"/>
    </row>
    <row r="111" spans="1:79" s="24" customFormat="1">
      <c r="A111" s="25"/>
      <c r="B111" s="25"/>
      <c r="C111" s="25"/>
      <c r="BJ111" s="38"/>
      <c r="CA111" s="79"/>
    </row>
    <row r="112" spans="1:79" s="24" customFormat="1">
      <c r="A112" s="25"/>
      <c r="B112" s="25"/>
      <c r="C112" s="25"/>
      <c r="CA112" s="79"/>
    </row>
    <row r="113" spans="1:79" s="24" customFormat="1">
      <c r="A113" s="25"/>
      <c r="B113" s="25"/>
      <c r="C113" s="25"/>
      <c r="CA113" s="79"/>
    </row>
    <row r="114" spans="1:79" s="24" customFormat="1">
      <c r="A114" s="25"/>
      <c r="B114" s="25"/>
      <c r="C114" s="25"/>
      <c r="CA114" s="79"/>
    </row>
    <row r="115" spans="1:79" s="24" customFormat="1">
      <c r="A115" s="25"/>
      <c r="B115" s="25"/>
      <c r="C115" s="25"/>
      <c r="CA115" s="79"/>
    </row>
    <row r="116" spans="1:79" s="24" customFormat="1">
      <c r="A116" s="25"/>
      <c r="B116" s="25"/>
      <c r="C116" s="25"/>
      <c r="CA116" s="79"/>
    </row>
    <row r="117" spans="1:79" s="24" customFormat="1">
      <c r="A117" s="25"/>
      <c r="B117" s="25"/>
      <c r="C117" s="25"/>
      <c r="CA117" s="79"/>
    </row>
    <row r="118" spans="1:79" s="24" customFormat="1">
      <c r="A118" s="25"/>
      <c r="B118" s="25"/>
      <c r="C118" s="25"/>
      <c r="CA118" s="79"/>
    </row>
    <row r="119" spans="1:79" s="24" customFormat="1">
      <c r="A119" s="25"/>
      <c r="B119" s="25"/>
      <c r="C119" s="25"/>
      <c r="CA119" s="79"/>
    </row>
    <row r="120" spans="1:79" s="24" customFormat="1">
      <c r="A120" s="25"/>
      <c r="B120" s="25"/>
      <c r="C120" s="25"/>
      <c r="CA120" s="79"/>
    </row>
    <row r="121" spans="1:79" s="24" customFormat="1">
      <c r="A121" s="25"/>
      <c r="B121" s="25"/>
      <c r="C121" s="25"/>
      <c r="CA121" s="79"/>
    </row>
    <row r="122" spans="1:79" s="24" customFormat="1">
      <c r="A122" s="25"/>
      <c r="B122" s="25"/>
      <c r="C122" s="25"/>
      <c r="CA122" s="79"/>
    </row>
    <row r="123" spans="1:79" s="24" customFormat="1">
      <c r="A123" s="25"/>
      <c r="B123" s="25"/>
      <c r="C123" s="25"/>
      <c r="CA123" s="79"/>
    </row>
    <row r="124" spans="1:79" s="24" customFormat="1">
      <c r="A124" s="25"/>
      <c r="B124" s="25"/>
      <c r="C124" s="25"/>
      <c r="CA124" s="79"/>
    </row>
    <row r="125" spans="1:79" s="24" customFormat="1">
      <c r="A125" s="25"/>
      <c r="B125" s="25"/>
      <c r="C125" s="25"/>
      <c r="CA125" s="79"/>
    </row>
    <row r="126" spans="1:79" s="24" customFormat="1">
      <c r="A126" s="25"/>
      <c r="B126" s="25"/>
      <c r="C126" s="25"/>
      <c r="CA126" s="79"/>
    </row>
    <row r="127" spans="1:79" s="24" customFormat="1">
      <c r="A127" s="25"/>
      <c r="B127" s="25"/>
      <c r="C127" s="25"/>
      <c r="CA127" s="79"/>
    </row>
    <row r="128" spans="1:79" s="24" customFormat="1">
      <c r="A128" s="25"/>
      <c r="B128" s="25"/>
      <c r="C128" s="25"/>
      <c r="CA128" s="79"/>
    </row>
    <row r="129" spans="1:79" s="24" customFormat="1">
      <c r="A129" s="25"/>
      <c r="B129" s="25"/>
      <c r="C129" s="25"/>
      <c r="CA129" s="79"/>
    </row>
    <row r="130" spans="1:79" s="24" customFormat="1">
      <c r="A130" s="25"/>
      <c r="B130" s="25"/>
      <c r="C130" s="25"/>
      <c r="CA130" s="79"/>
    </row>
    <row r="131" spans="1:79" s="24" customFormat="1">
      <c r="A131" s="25"/>
      <c r="B131" s="25"/>
      <c r="C131" s="25"/>
      <c r="CA131" s="79"/>
    </row>
    <row r="132" spans="1:79" s="24" customFormat="1">
      <c r="A132" s="25"/>
      <c r="B132" s="25"/>
      <c r="C132" s="25"/>
      <c r="CA132" s="79"/>
    </row>
    <row r="133" spans="1:79" s="24" customFormat="1">
      <c r="A133" s="25"/>
      <c r="B133" s="25"/>
      <c r="C133" s="25"/>
      <c r="CA133" s="79"/>
    </row>
    <row r="134" spans="1:79" s="24" customFormat="1">
      <c r="A134" s="25"/>
      <c r="B134" s="25"/>
      <c r="C134" s="25"/>
      <c r="CA134" s="79"/>
    </row>
    <row r="135" spans="1:79" s="24" customFormat="1">
      <c r="A135" s="25"/>
      <c r="B135" s="25"/>
      <c r="C135" s="25"/>
      <c r="CA135" s="79"/>
    </row>
    <row r="136" spans="1:79" s="24" customFormat="1">
      <c r="A136" s="25"/>
      <c r="B136" s="25"/>
      <c r="C136" s="25"/>
      <c r="CA136" s="79"/>
    </row>
    <row r="137" spans="1:79" s="24" customFormat="1">
      <c r="A137" s="25"/>
      <c r="B137" s="25"/>
      <c r="C137" s="25"/>
      <c r="CA137" s="79"/>
    </row>
    <row r="138" spans="1:79" s="24" customFormat="1">
      <c r="A138" s="25"/>
      <c r="B138" s="25"/>
      <c r="C138" s="25"/>
      <c r="CA138" s="79"/>
    </row>
    <row r="139" spans="1:79" s="24" customFormat="1">
      <c r="A139" s="25"/>
      <c r="B139" s="25"/>
      <c r="C139" s="25"/>
      <c r="CA139" s="79"/>
    </row>
    <row r="140" spans="1:79" s="24" customFormat="1">
      <c r="A140" s="25"/>
      <c r="B140" s="25"/>
      <c r="C140" s="25"/>
      <c r="CA140" s="79"/>
    </row>
    <row r="141" spans="1:79" s="24" customFormat="1">
      <c r="A141" s="25"/>
      <c r="B141" s="25"/>
      <c r="C141" s="25"/>
      <c r="CA141" s="79"/>
    </row>
    <row r="142" spans="1:79" s="24" customFormat="1">
      <c r="A142" s="25"/>
      <c r="B142" s="25"/>
      <c r="C142" s="25"/>
      <c r="CA142" s="79"/>
    </row>
    <row r="143" spans="1:79" s="24" customFormat="1">
      <c r="A143" s="25"/>
      <c r="B143" s="25"/>
      <c r="C143" s="25"/>
      <c r="CA143" s="79"/>
    </row>
    <row r="144" spans="1:79" s="24" customFormat="1">
      <c r="A144" s="25"/>
      <c r="B144" s="25"/>
      <c r="C144" s="25"/>
      <c r="CA144" s="79"/>
    </row>
    <row r="145" spans="1:79" s="24" customFormat="1">
      <c r="A145" s="25"/>
      <c r="B145" s="25"/>
      <c r="C145" s="25"/>
      <c r="CA145" s="79"/>
    </row>
    <row r="146" spans="1:79" s="24" customFormat="1">
      <c r="A146" s="25"/>
      <c r="B146" s="25"/>
      <c r="C146" s="25"/>
      <c r="CA146" s="79"/>
    </row>
    <row r="147" spans="1:79" s="24" customFormat="1">
      <c r="A147" s="25"/>
      <c r="B147" s="25"/>
      <c r="C147" s="25"/>
      <c r="CA147" s="79"/>
    </row>
    <row r="148" spans="1:79" s="24" customFormat="1">
      <c r="A148" s="25"/>
      <c r="B148" s="25"/>
      <c r="C148" s="25"/>
      <c r="CA148" s="79"/>
    </row>
    <row r="149" spans="1:79" s="24" customFormat="1">
      <c r="A149" s="25"/>
      <c r="B149" s="25"/>
      <c r="C149" s="25"/>
      <c r="CA149" s="79"/>
    </row>
    <row r="150" spans="1:79" s="24" customFormat="1">
      <c r="A150" s="25"/>
      <c r="B150" s="25"/>
      <c r="C150" s="25"/>
      <c r="CA150" s="79"/>
    </row>
    <row r="151" spans="1:79" s="24" customFormat="1">
      <c r="A151" s="25"/>
      <c r="B151" s="25"/>
      <c r="C151" s="25"/>
      <c r="CA151" s="79"/>
    </row>
    <row r="152" spans="1:79" s="24" customFormat="1">
      <c r="A152" s="25"/>
      <c r="B152" s="25"/>
      <c r="C152" s="25"/>
      <c r="CA152" s="79"/>
    </row>
    <row r="153" spans="1:79" s="24" customFormat="1">
      <c r="A153" s="25"/>
      <c r="B153" s="25"/>
      <c r="C153" s="25"/>
      <c r="CA153" s="79"/>
    </row>
    <row r="154" spans="1:79" s="24" customFormat="1">
      <c r="A154" s="25"/>
      <c r="B154" s="25"/>
      <c r="C154" s="25"/>
      <c r="CA154" s="79"/>
    </row>
    <row r="155" spans="1:79" s="24" customFormat="1">
      <c r="A155" s="25"/>
      <c r="B155" s="25"/>
      <c r="C155" s="25"/>
      <c r="CA155" s="79"/>
    </row>
    <row r="156" spans="1:79" s="24" customFormat="1">
      <c r="A156" s="25"/>
      <c r="B156" s="25"/>
      <c r="C156" s="25"/>
      <c r="CA156" s="79"/>
    </row>
    <row r="157" spans="1:79" s="24" customFormat="1">
      <c r="A157" s="25"/>
      <c r="B157" s="25"/>
      <c r="C157" s="25"/>
      <c r="CA157" s="79"/>
    </row>
    <row r="158" spans="1:79" s="24" customFormat="1">
      <c r="A158" s="25"/>
      <c r="B158" s="25"/>
      <c r="C158" s="25"/>
      <c r="CA158" s="79"/>
    </row>
    <row r="159" spans="1:79" s="24" customFormat="1">
      <c r="A159" s="25"/>
      <c r="B159" s="25"/>
      <c r="C159" s="25"/>
      <c r="CA159" s="79"/>
    </row>
    <row r="160" spans="1:79" s="24" customFormat="1">
      <c r="A160" s="25"/>
      <c r="B160" s="25"/>
      <c r="C160" s="25"/>
      <c r="CA160" s="79"/>
    </row>
    <row r="161" spans="1:79" s="24" customFormat="1">
      <c r="A161" s="25"/>
      <c r="B161" s="25"/>
      <c r="C161" s="25"/>
      <c r="CA161" s="79"/>
    </row>
    <row r="162" spans="1:79" s="24" customFormat="1">
      <c r="A162" s="25"/>
      <c r="B162" s="25"/>
      <c r="C162" s="25"/>
      <c r="CA162" s="79"/>
    </row>
    <row r="163" spans="1:79" s="24" customFormat="1">
      <c r="A163" s="25"/>
      <c r="B163" s="25"/>
      <c r="C163" s="25"/>
      <c r="CA163" s="79"/>
    </row>
    <row r="164" spans="1:79" s="24" customFormat="1">
      <c r="A164" s="25"/>
      <c r="B164" s="25"/>
      <c r="C164" s="25"/>
      <c r="CA164" s="79"/>
    </row>
    <row r="165" spans="1:79" s="24" customFormat="1">
      <c r="A165" s="25"/>
      <c r="B165" s="25"/>
      <c r="C165" s="25"/>
      <c r="CA165" s="79"/>
    </row>
    <row r="166" spans="1:79" s="24" customFormat="1">
      <c r="A166" s="25"/>
      <c r="B166" s="25"/>
      <c r="C166" s="25"/>
      <c r="CA166" s="79"/>
    </row>
    <row r="167" spans="1:79" s="24" customFormat="1">
      <c r="A167" s="25"/>
      <c r="B167" s="25"/>
      <c r="C167" s="25"/>
      <c r="CA167" s="79"/>
    </row>
    <row r="168" spans="1:79" s="24" customFormat="1">
      <c r="A168" s="25"/>
      <c r="B168" s="25"/>
      <c r="C168" s="25"/>
      <c r="CA168" s="79"/>
    </row>
    <row r="169" spans="1:79" s="24" customFormat="1">
      <c r="A169" s="25"/>
      <c r="B169" s="25"/>
      <c r="C169" s="25"/>
      <c r="CA169" s="79"/>
    </row>
    <row r="170" spans="1:79" s="24" customFormat="1">
      <c r="A170" s="25"/>
      <c r="B170" s="25"/>
      <c r="C170" s="25"/>
      <c r="CA170" s="79"/>
    </row>
    <row r="171" spans="1:79" s="24" customFormat="1">
      <c r="A171" s="25"/>
      <c r="B171" s="25"/>
      <c r="C171" s="25"/>
      <c r="CA171" s="79"/>
    </row>
    <row r="172" spans="1:79" s="24" customFormat="1">
      <c r="A172" s="25"/>
      <c r="B172" s="25"/>
      <c r="C172" s="25"/>
      <c r="CA172" s="79"/>
    </row>
    <row r="173" spans="1:79" s="24" customFormat="1">
      <c r="A173" s="25"/>
      <c r="B173" s="25"/>
      <c r="C173" s="25"/>
      <c r="CA173" s="79"/>
    </row>
    <row r="174" spans="1:79" s="24" customFormat="1">
      <c r="A174" s="25"/>
      <c r="B174" s="25"/>
      <c r="C174" s="25"/>
      <c r="CA174" s="79"/>
    </row>
    <row r="175" spans="1:79" s="24" customFormat="1">
      <c r="A175" s="25"/>
      <c r="B175" s="25"/>
      <c r="C175" s="25"/>
      <c r="CA175" s="79"/>
    </row>
    <row r="176" spans="1:79" s="24" customFormat="1">
      <c r="A176" s="25"/>
      <c r="B176" s="25"/>
      <c r="C176" s="25"/>
      <c r="CA176" s="79"/>
    </row>
    <row r="177" spans="1:79" s="24" customFormat="1">
      <c r="A177" s="25"/>
      <c r="B177" s="25"/>
      <c r="C177" s="25"/>
      <c r="CA177" s="79"/>
    </row>
    <row r="178" spans="1:79" s="24" customFormat="1">
      <c r="A178" s="25"/>
      <c r="B178" s="25"/>
      <c r="C178" s="25"/>
      <c r="CA178" s="79"/>
    </row>
    <row r="179" spans="1:79" s="24" customFormat="1">
      <c r="A179" s="25"/>
      <c r="B179" s="25"/>
      <c r="C179" s="25"/>
      <c r="CA179" s="79"/>
    </row>
    <row r="180" spans="1:79" s="24" customFormat="1">
      <c r="A180" s="25"/>
      <c r="B180" s="25"/>
      <c r="C180" s="25"/>
      <c r="CA180" s="79"/>
    </row>
    <row r="181" spans="1:79" s="24" customFormat="1">
      <c r="A181" s="25"/>
      <c r="B181" s="25"/>
      <c r="C181" s="25"/>
      <c r="CA181" s="79"/>
    </row>
    <row r="182" spans="1:79" s="24" customFormat="1">
      <c r="A182" s="25"/>
      <c r="B182" s="25"/>
      <c r="C182" s="25"/>
      <c r="CA182" s="79"/>
    </row>
    <row r="183" spans="1:79" s="24" customFormat="1">
      <c r="A183" s="25"/>
      <c r="B183" s="25"/>
      <c r="C183" s="25"/>
      <c r="CA183" s="79"/>
    </row>
    <row r="184" spans="1:79" s="24" customFormat="1">
      <c r="A184" s="25"/>
      <c r="B184" s="25"/>
      <c r="C184" s="25"/>
      <c r="CA184" s="79"/>
    </row>
    <row r="185" spans="1:79" s="24" customFormat="1">
      <c r="A185" s="25"/>
      <c r="B185" s="25"/>
      <c r="C185" s="25"/>
      <c r="CA185" s="79"/>
    </row>
    <row r="186" spans="1:79" s="24" customFormat="1">
      <c r="A186" s="25"/>
      <c r="B186" s="25"/>
      <c r="C186" s="25"/>
      <c r="CA186" s="79"/>
    </row>
    <row r="187" spans="1:79" s="24" customFormat="1">
      <c r="A187" s="25"/>
      <c r="B187" s="25"/>
      <c r="C187" s="25"/>
      <c r="CA187" s="79"/>
    </row>
    <row r="188" spans="1:79" s="24" customFormat="1">
      <c r="A188" s="25"/>
      <c r="B188" s="25"/>
      <c r="C188" s="25"/>
      <c r="CA188" s="79"/>
    </row>
    <row r="189" spans="1:79" s="24" customFormat="1">
      <c r="A189" s="25"/>
      <c r="B189" s="25"/>
      <c r="C189" s="25"/>
      <c r="CA189" s="79"/>
    </row>
    <row r="190" spans="1:79" s="24" customFormat="1">
      <c r="A190" s="25"/>
      <c r="B190" s="25"/>
      <c r="C190" s="25"/>
      <c r="CA190" s="79"/>
    </row>
    <row r="191" spans="1:79" s="24" customFormat="1">
      <c r="A191" s="25"/>
      <c r="B191" s="25"/>
      <c r="C191" s="25"/>
      <c r="CA191" s="79"/>
    </row>
    <row r="192" spans="1:79" s="24" customFormat="1">
      <c r="A192" s="25"/>
      <c r="B192" s="25"/>
      <c r="C192" s="25"/>
      <c r="CA192" s="79"/>
    </row>
    <row r="193" spans="1:79" s="24" customFormat="1">
      <c r="A193" s="25"/>
      <c r="B193" s="25"/>
      <c r="C193" s="25"/>
      <c r="CA193" s="79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17DD2-C213-491C-AC43-D58711252C9A}">
  <dimension ref="A1:BY198"/>
  <sheetViews>
    <sheetView showGridLines="0" zoomScale="80" zoomScaleNormal="80" workbookViewId="0">
      <pane xSplit="2" ySplit="10" topLeftCell="AY11" activePane="bottomRight" state="frozen"/>
      <selection activeCell="U54" sqref="U54"/>
      <selection pane="topRight" activeCell="U54" sqref="U54"/>
      <selection pane="bottomLeft" activeCell="U54" sqref="U54"/>
      <selection pane="bottomRight" activeCell="BE62" sqref="BE62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46" width="10.7109375" style="16" customWidth="1"/>
    <col min="47" max="47" width="10.7109375" style="24" customWidth="1"/>
    <col min="48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7" bestFit="1" customWidth="1"/>
    <col min="76" max="16384" width="9.140625" style="16"/>
  </cols>
  <sheetData>
    <row r="1" spans="1:77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Q1" s="24"/>
      <c r="AR1" s="24"/>
      <c r="AS1" s="24"/>
      <c r="AT1" s="24"/>
      <c r="AV1" s="24"/>
      <c r="AW1" s="24"/>
    </row>
    <row r="2" spans="1:77" ht="15" customHeight="1">
      <c r="A2" s="139" t="s">
        <v>408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24" t="s">
        <v>18</v>
      </c>
      <c r="AR2" s="24"/>
      <c r="AS2" s="24" t="s">
        <v>18</v>
      </c>
      <c r="AT2" s="24"/>
      <c r="AV2" s="24"/>
      <c r="AW2" s="24"/>
      <c r="BQ2" s="16" t="s">
        <v>18</v>
      </c>
    </row>
    <row r="3" spans="1:77" ht="15">
      <c r="A3" s="102" t="s">
        <v>102</v>
      </c>
      <c r="B3" s="102"/>
      <c r="C3" s="102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Q3" s="24"/>
      <c r="AR3" s="24"/>
      <c r="AS3" s="24"/>
      <c r="AT3" s="24"/>
      <c r="AV3" s="24"/>
      <c r="AW3" s="24"/>
    </row>
    <row r="4" spans="1:77" ht="15" thickBot="1">
      <c r="A4" s="139" t="s">
        <v>409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AQ4" s="24"/>
      <c r="AR4" s="24"/>
      <c r="AS4" s="24"/>
      <c r="AT4" s="24"/>
      <c r="AV4" s="24"/>
      <c r="AW4" s="24"/>
      <c r="BS4" s="70" t="s">
        <v>109</v>
      </c>
      <c r="BT4" s="70"/>
      <c r="BU4" s="70"/>
    </row>
    <row r="5" spans="1:77" ht="15" customHeight="1">
      <c r="A5" s="71"/>
      <c r="B5" s="72"/>
      <c r="C5" s="72"/>
      <c r="D5" s="140" t="s">
        <v>103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16"/>
      <c r="Q5" s="140" t="s">
        <v>103</v>
      </c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0" t="s">
        <v>103</v>
      </c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16"/>
      <c r="AP5" s="116"/>
      <c r="AQ5" s="173" t="s">
        <v>104</v>
      </c>
      <c r="AR5" s="174"/>
      <c r="AS5" s="174"/>
      <c r="AT5" s="174"/>
      <c r="AU5" s="174"/>
      <c r="AV5" s="174"/>
      <c r="AW5" s="175"/>
      <c r="AX5" s="142"/>
      <c r="AY5" s="143"/>
      <c r="AZ5" s="143"/>
      <c r="BA5" s="143"/>
      <c r="BB5" s="143"/>
      <c r="BC5" s="143"/>
      <c r="BD5" s="142" t="s">
        <v>105</v>
      </c>
      <c r="BE5" s="143"/>
      <c r="BF5" s="143"/>
      <c r="BG5" s="143"/>
      <c r="BH5" s="143"/>
      <c r="BI5" s="143"/>
      <c r="BJ5" s="143"/>
      <c r="BK5" s="143"/>
      <c r="BL5" s="144"/>
      <c r="BM5" s="73"/>
      <c r="BN5" s="74"/>
      <c r="BO5" s="74"/>
      <c r="BP5" s="75"/>
      <c r="BQ5" s="74"/>
      <c r="BR5" s="74"/>
      <c r="BS5" s="145" t="s">
        <v>108</v>
      </c>
      <c r="BT5" s="146"/>
      <c r="BU5" s="76"/>
    </row>
    <row r="6" spans="1:77" ht="52.5" customHeight="1">
      <c r="A6" s="147" t="s">
        <v>356</v>
      </c>
      <c r="B6" s="148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32" t="s">
        <v>200</v>
      </c>
      <c r="AM6" s="32" t="s">
        <v>201</v>
      </c>
      <c r="AN6" s="32" t="s">
        <v>202</v>
      </c>
      <c r="AO6" s="32" t="s">
        <v>203</v>
      </c>
      <c r="AP6" s="32" t="s">
        <v>204</v>
      </c>
      <c r="AQ6" s="32" t="s">
        <v>205</v>
      </c>
      <c r="AR6" s="32" t="s">
        <v>206</v>
      </c>
      <c r="AS6" s="32" t="s">
        <v>207</v>
      </c>
      <c r="AT6" s="32" t="s">
        <v>208</v>
      </c>
      <c r="AU6" s="32" t="s">
        <v>209</v>
      </c>
      <c r="AV6" s="32" t="s">
        <v>210</v>
      </c>
      <c r="AW6" s="32" t="s">
        <v>211</v>
      </c>
      <c r="AX6" s="32" t="s">
        <v>212</v>
      </c>
      <c r="AY6" s="32" t="s">
        <v>213</v>
      </c>
      <c r="AZ6" s="32" t="s">
        <v>214</v>
      </c>
      <c r="BA6" s="32" t="s">
        <v>215</v>
      </c>
      <c r="BB6" s="32" t="s">
        <v>216</v>
      </c>
      <c r="BC6" s="32" t="s">
        <v>217</v>
      </c>
      <c r="BD6" s="32" t="s">
        <v>218</v>
      </c>
      <c r="BE6" s="32" t="s">
        <v>219</v>
      </c>
      <c r="BF6" s="32" t="s">
        <v>220</v>
      </c>
      <c r="BG6" s="32" t="s">
        <v>221</v>
      </c>
      <c r="BH6" s="32" t="s">
        <v>222</v>
      </c>
      <c r="BI6" s="32" t="s">
        <v>223</v>
      </c>
      <c r="BJ6" s="32" t="s">
        <v>224</v>
      </c>
      <c r="BK6" s="32" t="s">
        <v>225</v>
      </c>
      <c r="BL6" s="32" t="s">
        <v>226</v>
      </c>
      <c r="BM6" s="32" t="s">
        <v>227</v>
      </c>
      <c r="BN6" s="32" t="s">
        <v>228</v>
      </c>
      <c r="BO6" s="32" t="s">
        <v>229</v>
      </c>
      <c r="BP6" s="69" t="s">
        <v>116</v>
      </c>
      <c r="BQ6" s="27" t="s">
        <v>20</v>
      </c>
      <c r="BR6" s="58" t="s">
        <v>118</v>
      </c>
      <c r="BS6" s="32" t="s">
        <v>21</v>
      </c>
      <c r="BT6" s="27" t="s">
        <v>22</v>
      </c>
      <c r="BU6" s="64" t="s">
        <v>119</v>
      </c>
    </row>
    <row r="7" spans="1:77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39"/>
      <c r="BQ7" s="59" t="s">
        <v>39</v>
      </c>
      <c r="BR7" s="60" t="s">
        <v>40</v>
      </c>
      <c r="BS7" s="28" t="s">
        <v>41</v>
      </c>
      <c r="BT7" s="30" t="s">
        <v>42</v>
      </c>
      <c r="BU7" s="41" t="s">
        <v>43</v>
      </c>
    </row>
    <row r="8" spans="1:77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32" t="s">
        <v>10</v>
      </c>
      <c r="AM8" s="32" t="s">
        <v>11</v>
      </c>
      <c r="AN8" s="32" t="s">
        <v>305</v>
      </c>
      <c r="AO8" s="32" t="s">
        <v>306</v>
      </c>
      <c r="AP8" s="32" t="s">
        <v>12</v>
      </c>
      <c r="AQ8" s="32" t="s">
        <v>13</v>
      </c>
      <c r="AR8" s="32" t="s">
        <v>307</v>
      </c>
      <c r="AS8" s="32" t="s">
        <v>308</v>
      </c>
      <c r="AT8" s="32" t="s">
        <v>309</v>
      </c>
      <c r="AU8" s="32" t="s">
        <v>14</v>
      </c>
      <c r="AV8" s="32" t="s">
        <v>310</v>
      </c>
      <c r="AW8" s="32" t="s">
        <v>311</v>
      </c>
      <c r="AX8" s="32" t="s">
        <v>312</v>
      </c>
      <c r="AY8" s="32" t="s">
        <v>313</v>
      </c>
      <c r="AZ8" s="32" t="s">
        <v>314</v>
      </c>
      <c r="BA8" s="32" t="s">
        <v>315</v>
      </c>
      <c r="BB8" s="32" t="s">
        <v>316</v>
      </c>
      <c r="BC8" s="32" t="s">
        <v>317</v>
      </c>
      <c r="BD8" s="32" t="s">
        <v>318</v>
      </c>
      <c r="BE8" s="32" t="s">
        <v>15</v>
      </c>
      <c r="BF8" s="32" t="s">
        <v>16</v>
      </c>
      <c r="BG8" s="32" t="s">
        <v>17</v>
      </c>
      <c r="BH8" s="32" t="s">
        <v>319</v>
      </c>
      <c r="BI8" s="32" t="s">
        <v>320</v>
      </c>
      <c r="BJ8" s="32" t="s">
        <v>321</v>
      </c>
      <c r="BK8" s="32" t="s">
        <v>322</v>
      </c>
      <c r="BL8" s="32" t="s">
        <v>323</v>
      </c>
      <c r="BM8" s="32" t="s">
        <v>324</v>
      </c>
      <c r="BN8" s="32" t="s">
        <v>325</v>
      </c>
      <c r="BO8" s="32" t="s">
        <v>326</v>
      </c>
      <c r="BP8" s="39" t="s">
        <v>1</v>
      </c>
      <c r="BQ8" s="31" t="s">
        <v>99</v>
      </c>
      <c r="BR8" s="39" t="s">
        <v>45</v>
      </c>
      <c r="BS8" s="27" t="s">
        <v>46</v>
      </c>
      <c r="BT8" s="27" t="s">
        <v>47</v>
      </c>
      <c r="BU8" s="41" t="s">
        <v>48</v>
      </c>
    </row>
    <row r="9" spans="1:77" ht="17.25" customHeight="1">
      <c r="A9" s="149"/>
      <c r="B9" s="150"/>
      <c r="C9" s="53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42" t="s">
        <v>39</v>
      </c>
      <c r="BR9" s="40" t="s">
        <v>40</v>
      </c>
      <c r="BS9" s="43" t="s">
        <v>41</v>
      </c>
      <c r="BT9" s="42" t="s">
        <v>42</v>
      </c>
      <c r="BU9" s="44" t="s">
        <v>43</v>
      </c>
    </row>
    <row r="10" spans="1:77">
      <c r="A10" s="50" t="s">
        <v>98</v>
      </c>
      <c r="B10" s="54" t="s">
        <v>19</v>
      </c>
      <c r="C10" s="54" t="s">
        <v>44</v>
      </c>
      <c r="D10" s="3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106"/>
      <c r="BS10" s="36"/>
      <c r="BT10" s="36"/>
      <c r="BU10" s="37"/>
    </row>
    <row r="11" spans="1:77">
      <c r="A11" s="33" t="s">
        <v>435</v>
      </c>
      <c r="B11" s="49" t="s">
        <v>328</v>
      </c>
      <c r="C11" s="88" t="s">
        <v>122</v>
      </c>
      <c r="D11" s="81">
        <v>250963.72128197594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v>0</v>
      </c>
      <c r="BO11" s="81">
        <v>0</v>
      </c>
      <c r="BP11" s="129">
        <v>250963.72128197594</v>
      </c>
      <c r="BQ11" s="81">
        <v>23332.357619092341</v>
      </c>
      <c r="BR11" s="129">
        <v>274296.07890106831</v>
      </c>
      <c r="BS11" s="81">
        <v>46148.751106137242</v>
      </c>
      <c r="BT11" s="81">
        <v>6141.6962764249356</v>
      </c>
      <c r="BU11" s="130">
        <v>326586.52628363046</v>
      </c>
      <c r="BX11" s="87"/>
      <c r="BY11" s="16" t="s">
        <v>18</v>
      </c>
    </row>
    <row r="12" spans="1:77">
      <c r="A12" s="33" t="s">
        <v>436</v>
      </c>
      <c r="B12" s="49" t="s">
        <v>329</v>
      </c>
      <c r="C12" s="108" t="s">
        <v>123</v>
      </c>
      <c r="D12" s="81">
        <v>0</v>
      </c>
      <c r="E12" s="81">
        <v>7388.8895050805131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v>0</v>
      </c>
      <c r="BO12" s="81">
        <v>0</v>
      </c>
      <c r="BP12" s="129">
        <v>7388.8895050805131</v>
      </c>
      <c r="BQ12" s="81">
        <v>112.16444962494194</v>
      </c>
      <c r="BR12" s="129">
        <v>7501.053954705455</v>
      </c>
      <c r="BS12" s="81">
        <v>2782.6441186003444</v>
      </c>
      <c r="BT12" s="81">
        <v>22.303861415838409</v>
      </c>
      <c r="BU12" s="130">
        <v>10306.001934721638</v>
      </c>
      <c r="BX12" s="87"/>
    </row>
    <row r="13" spans="1:77">
      <c r="A13" s="33" t="s">
        <v>437</v>
      </c>
      <c r="B13" s="49" t="s">
        <v>358</v>
      </c>
      <c r="C13" s="108" t="s">
        <v>124</v>
      </c>
      <c r="D13" s="81">
        <v>0</v>
      </c>
      <c r="E13" s="81">
        <v>0</v>
      </c>
      <c r="F13" s="81">
        <v>4273.3171530193449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129">
        <v>4273.3171530193449</v>
      </c>
      <c r="BQ13" s="81">
        <v>617.42792822979561</v>
      </c>
      <c r="BR13" s="129">
        <v>4890.7450812491406</v>
      </c>
      <c r="BS13" s="81">
        <v>1204.7706836391962</v>
      </c>
      <c r="BT13" s="81">
        <v>113.45309709474012</v>
      </c>
      <c r="BU13" s="130">
        <v>6208.9688619830767</v>
      </c>
      <c r="BX13" s="87"/>
    </row>
    <row r="14" spans="1:77">
      <c r="A14" s="33" t="s">
        <v>438</v>
      </c>
      <c r="B14" s="49" t="s">
        <v>359</v>
      </c>
      <c r="C14" s="108" t="s">
        <v>3</v>
      </c>
      <c r="D14" s="81">
        <v>0</v>
      </c>
      <c r="E14" s="81">
        <v>0</v>
      </c>
      <c r="F14" s="81">
        <v>0</v>
      </c>
      <c r="G14" s="81">
        <v>121346.07821520757</v>
      </c>
      <c r="H14" s="81">
        <v>0</v>
      </c>
      <c r="I14" s="81">
        <v>0</v>
      </c>
      <c r="J14" s="81">
        <v>24.60790681070851</v>
      </c>
      <c r="K14" s="81">
        <v>0</v>
      </c>
      <c r="L14" s="81">
        <v>0</v>
      </c>
      <c r="M14" s="81">
        <v>204.01744954880044</v>
      </c>
      <c r="N14" s="81">
        <v>0</v>
      </c>
      <c r="O14" s="81">
        <v>0</v>
      </c>
      <c r="P14" s="81">
        <v>0</v>
      </c>
      <c r="Q14" s="81">
        <v>47.366000531820362</v>
      </c>
      <c r="R14" s="81">
        <v>1297.325649736471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645.47327476761097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129">
        <v>123564.868496603</v>
      </c>
      <c r="BQ14" s="81">
        <v>2132.7953731635071</v>
      </c>
      <c r="BR14" s="129">
        <v>125697.6638697665</v>
      </c>
      <c r="BS14" s="81">
        <v>6388.7126463772684</v>
      </c>
      <c r="BT14" s="81">
        <v>8982.3487435558782</v>
      </c>
      <c r="BU14" s="130">
        <v>141068.72525969965</v>
      </c>
      <c r="BX14" s="87"/>
    </row>
    <row r="15" spans="1:77">
      <c r="A15" s="33" t="s">
        <v>439</v>
      </c>
      <c r="B15" s="49" t="s">
        <v>330</v>
      </c>
      <c r="C15" s="108" t="s">
        <v>51</v>
      </c>
      <c r="D15" s="81">
        <v>105821.00375152286</v>
      </c>
      <c r="E15" s="81">
        <v>0</v>
      </c>
      <c r="F15" s="81">
        <v>1443.4226779625403</v>
      </c>
      <c r="G15" s="81">
        <v>0</v>
      </c>
      <c r="H15" s="81">
        <v>68847.88823158099</v>
      </c>
      <c r="I15" s="81">
        <v>0</v>
      </c>
      <c r="J15" s="81">
        <v>19.352378189983078</v>
      </c>
      <c r="K15" s="81">
        <v>30.347737118152278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0.72997301602983078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v>0</v>
      </c>
      <c r="BO15" s="81">
        <v>0</v>
      </c>
      <c r="BP15" s="129">
        <v>176162.74474939055</v>
      </c>
      <c r="BQ15" s="81">
        <v>61610.502147395615</v>
      </c>
      <c r="BR15" s="129">
        <v>237773.24689678615</v>
      </c>
      <c r="BS15" s="81">
        <v>65584.06100683524</v>
      </c>
      <c r="BT15" s="81">
        <v>35805.823171550393</v>
      </c>
      <c r="BU15" s="130">
        <v>339163.13107517175</v>
      </c>
      <c r="BX15" s="87"/>
    </row>
    <row r="16" spans="1:77">
      <c r="A16" s="33" t="s">
        <v>440</v>
      </c>
      <c r="B16" s="49" t="s">
        <v>331</v>
      </c>
      <c r="C16" s="108" t="s">
        <v>52</v>
      </c>
      <c r="D16" s="81">
        <v>53.144850867561864</v>
      </c>
      <c r="E16" s="81">
        <v>0</v>
      </c>
      <c r="F16" s="81">
        <v>0</v>
      </c>
      <c r="G16" s="81">
        <v>0</v>
      </c>
      <c r="H16" s="81">
        <v>0</v>
      </c>
      <c r="I16" s="81">
        <v>43447.277681062842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12.156455432440319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0</v>
      </c>
      <c r="BK16" s="81">
        <v>0</v>
      </c>
      <c r="BL16" s="81">
        <v>11.396936490102316</v>
      </c>
      <c r="BM16" s="81">
        <v>0</v>
      </c>
      <c r="BN16" s="81">
        <v>0</v>
      </c>
      <c r="BO16" s="81">
        <v>0</v>
      </c>
      <c r="BP16" s="129">
        <v>43523.975923852951</v>
      </c>
      <c r="BQ16" s="81">
        <v>18687.515124426045</v>
      </c>
      <c r="BR16" s="129">
        <v>62211.491048279</v>
      </c>
      <c r="BS16" s="81">
        <v>16762.250478657916</v>
      </c>
      <c r="BT16" s="81">
        <v>6075.5606946385251</v>
      </c>
      <c r="BU16" s="130">
        <v>85049.302221575432</v>
      </c>
      <c r="BX16" s="87"/>
    </row>
    <row r="17" spans="1:76">
      <c r="A17" s="33" t="s">
        <v>441</v>
      </c>
      <c r="B17" s="49" t="s">
        <v>360</v>
      </c>
      <c r="C17" s="108" t="s">
        <v>125</v>
      </c>
      <c r="D17" s="81">
        <v>0</v>
      </c>
      <c r="E17" s="81">
        <v>0</v>
      </c>
      <c r="F17" s="81">
        <v>0</v>
      </c>
      <c r="G17" s="81">
        <v>0</v>
      </c>
      <c r="H17" s="81">
        <v>279.07377502666372</v>
      </c>
      <c r="I17" s="81">
        <v>0</v>
      </c>
      <c r="J17" s="81">
        <v>3177.5268379871018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249.5114580550013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529.56069814934017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1">
        <v>0</v>
      </c>
      <c r="BE17" s="81">
        <v>0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v>0</v>
      </c>
      <c r="BO17" s="81">
        <v>0</v>
      </c>
      <c r="BP17" s="129">
        <v>4235.6727692181066</v>
      </c>
      <c r="BQ17" s="81">
        <v>6673.7785551060178</v>
      </c>
      <c r="BR17" s="129">
        <v>10909.451324324124</v>
      </c>
      <c r="BS17" s="81">
        <v>3799.7563007109457</v>
      </c>
      <c r="BT17" s="81">
        <v>1357.0365178657626</v>
      </c>
      <c r="BU17" s="130">
        <v>16066.244142900832</v>
      </c>
      <c r="BX17" s="87"/>
    </row>
    <row r="18" spans="1:76">
      <c r="A18" s="33" t="s">
        <v>442</v>
      </c>
      <c r="B18" s="49" t="s">
        <v>332</v>
      </c>
      <c r="C18" s="108" t="s">
        <v>126</v>
      </c>
      <c r="D18" s="81">
        <v>0</v>
      </c>
      <c r="E18" s="81">
        <v>0</v>
      </c>
      <c r="F18" s="81">
        <v>0</v>
      </c>
      <c r="G18" s="81">
        <v>0</v>
      </c>
      <c r="H18" s="81">
        <v>81.305175991995824</v>
      </c>
      <c r="I18" s="81">
        <v>0.91720692661938452</v>
      </c>
      <c r="J18" s="81">
        <v>0</v>
      </c>
      <c r="K18" s="81">
        <v>3202.7625281274682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129">
        <v>3284.9849110460832</v>
      </c>
      <c r="BQ18" s="81">
        <v>8649.4397427096956</v>
      </c>
      <c r="BR18" s="129">
        <v>11934.424653755779</v>
      </c>
      <c r="BS18" s="81">
        <v>4106.2383947793169</v>
      </c>
      <c r="BT18" s="81">
        <v>2168.5411725606045</v>
      </c>
      <c r="BU18" s="130">
        <v>18209.204221095701</v>
      </c>
      <c r="BX18" s="87"/>
    </row>
    <row r="19" spans="1:76">
      <c r="A19" s="33" t="s">
        <v>443</v>
      </c>
      <c r="B19" s="49" t="s">
        <v>333</v>
      </c>
      <c r="C19" s="108" t="s">
        <v>127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1">
        <v>146.30121583746504</v>
      </c>
      <c r="L19" s="81">
        <v>5476.2249116021494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13.27934599837894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129">
        <v>5635.805473437993</v>
      </c>
      <c r="BQ19" s="81">
        <v>67.178071485507658</v>
      </c>
      <c r="BR19" s="129">
        <v>5702.9835449235006</v>
      </c>
      <c r="BS19" s="81">
        <v>333.33436983217553</v>
      </c>
      <c r="BT19" s="81">
        <v>105.85420679490176</v>
      </c>
      <c r="BU19" s="130">
        <v>6142.1721215505777</v>
      </c>
      <c r="BX19" s="87"/>
    </row>
    <row r="20" spans="1:76">
      <c r="A20" s="33" t="s">
        <v>444</v>
      </c>
      <c r="B20" s="49" t="s">
        <v>361</v>
      </c>
      <c r="C20" s="108" t="s">
        <v>128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1">
        <v>0</v>
      </c>
      <c r="L20" s="81">
        <v>0</v>
      </c>
      <c r="M20" s="81">
        <v>2412.8408899472956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129">
        <v>2412.8408899472956</v>
      </c>
      <c r="BQ20" s="81">
        <v>61349.28771520107</v>
      </c>
      <c r="BR20" s="129">
        <v>63762.128605148362</v>
      </c>
      <c r="BS20" s="81">
        <v>19818.668367713388</v>
      </c>
      <c r="BT20" s="81">
        <v>52056.718422093742</v>
      </c>
      <c r="BU20" s="130">
        <v>135637.5153949555</v>
      </c>
      <c r="BX20" s="87"/>
    </row>
    <row r="21" spans="1:76">
      <c r="A21" s="33" t="s">
        <v>445</v>
      </c>
      <c r="B21" s="49" t="s">
        <v>334</v>
      </c>
      <c r="C21" s="108" t="s">
        <v>129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38.065850377338585</v>
      </c>
      <c r="K21" s="81">
        <v>0</v>
      </c>
      <c r="L21" s="81">
        <v>0</v>
      </c>
      <c r="M21" s="81">
        <v>32.944981583429538</v>
      </c>
      <c r="N21" s="81">
        <v>2405.189406516241</v>
      </c>
      <c r="O21" s="81">
        <v>0</v>
      </c>
      <c r="P21" s="81">
        <v>314.85993112707126</v>
      </c>
      <c r="Q21" s="81">
        <v>75.543035745467137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0.23409704564860664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129">
        <v>2866.8373023951958</v>
      </c>
      <c r="BQ21" s="81">
        <v>31562.632150418529</v>
      </c>
      <c r="BR21" s="129">
        <v>34429.469452813726</v>
      </c>
      <c r="BS21" s="81">
        <v>14214.354688033496</v>
      </c>
      <c r="BT21" s="81">
        <v>8066.6361875752445</v>
      </c>
      <c r="BU21" s="130">
        <v>56710.460328422465</v>
      </c>
      <c r="BX21" s="87"/>
    </row>
    <row r="22" spans="1:76">
      <c r="A22" s="33" t="s">
        <v>446</v>
      </c>
      <c r="B22" s="49" t="s">
        <v>362</v>
      </c>
      <c r="C22" s="108" t="s">
        <v>130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2805.8970927703285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129">
        <v>2805.8970927703285</v>
      </c>
      <c r="BQ22" s="81">
        <v>20744.481933085928</v>
      </c>
      <c r="BR22" s="129">
        <v>23550.379025856259</v>
      </c>
      <c r="BS22" s="81">
        <v>8264.817276636064</v>
      </c>
      <c r="BT22" s="81">
        <v>1717.85799974359</v>
      </c>
      <c r="BU22" s="130">
        <v>33533.054302235912</v>
      </c>
      <c r="BX22" s="87"/>
    </row>
    <row r="23" spans="1:76">
      <c r="A23" s="33" t="s">
        <v>447</v>
      </c>
      <c r="B23" s="49" t="s">
        <v>335</v>
      </c>
      <c r="C23" s="108" t="s">
        <v>131</v>
      </c>
      <c r="D23" s="81">
        <v>0</v>
      </c>
      <c r="E23" s="81">
        <v>0</v>
      </c>
      <c r="F23" s="81">
        <v>0</v>
      </c>
      <c r="G23" s="81">
        <v>0</v>
      </c>
      <c r="H23" s="81">
        <v>165.63702696375833</v>
      </c>
      <c r="I23" s="81">
        <v>0</v>
      </c>
      <c r="J23" s="81">
        <v>0</v>
      </c>
      <c r="K23" s="81">
        <v>94.937738806877846</v>
      </c>
      <c r="L23" s="81">
        <v>0</v>
      </c>
      <c r="M23" s="81">
        <v>0</v>
      </c>
      <c r="N23" s="81">
        <v>95.895591858434486</v>
      </c>
      <c r="O23" s="81">
        <v>0</v>
      </c>
      <c r="P23" s="81">
        <v>3850.6294345505057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126.60276535713444</v>
      </c>
      <c r="Z23" s="81">
        <v>0</v>
      </c>
      <c r="AA23" s="81">
        <v>0</v>
      </c>
      <c r="AB23" s="81">
        <v>0</v>
      </c>
      <c r="AC23" s="81">
        <v>12.85194922867406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0</v>
      </c>
      <c r="BP23" s="129">
        <v>4346.5545067653848</v>
      </c>
      <c r="BQ23" s="81">
        <v>13905.323464696097</v>
      </c>
      <c r="BR23" s="129">
        <v>18251.877971461483</v>
      </c>
      <c r="BS23" s="81">
        <v>5145.6021592121824</v>
      </c>
      <c r="BT23" s="81">
        <v>3700.0585931968631</v>
      </c>
      <c r="BU23" s="130">
        <v>27097.53872387053</v>
      </c>
      <c r="BX23" s="87"/>
    </row>
    <row r="24" spans="1:76">
      <c r="A24" s="33" t="s">
        <v>448</v>
      </c>
      <c r="B24" s="49" t="s">
        <v>336</v>
      </c>
      <c r="C24" s="108" t="s">
        <v>132</v>
      </c>
      <c r="D24" s="81">
        <v>0</v>
      </c>
      <c r="E24" s="81">
        <v>0</v>
      </c>
      <c r="F24" s="81">
        <v>0</v>
      </c>
      <c r="G24" s="81">
        <v>60.043389183933158</v>
      </c>
      <c r="H24" s="81">
        <v>73.699456542813166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288.77146339429333</v>
      </c>
      <c r="O24" s="81">
        <v>0</v>
      </c>
      <c r="P24" s="81">
        <v>0</v>
      </c>
      <c r="Q24" s="81">
        <v>38375.495831957531</v>
      </c>
      <c r="R24" s="81">
        <v>93.302628521809055</v>
      </c>
      <c r="S24" s="81">
        <v>0.71675081078307235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v>0</v>
      </c>
      <c r="AC24" s="81">
        <v>0</v>
      </c>
      <c r="AD24" s="81">
        <v>108.30348241450632</v>
      </c>
      <c r="AE24" s="81">
        <v>0</v>
      </c>
      <c r="AF24" s="81">
        <v>3.5116736273440599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0</v>
      </c>
      <c r="BO24" s="81">
        <v>0</v>
      </c>
      <c r="BP24" s="129">
        <v>39003.844676453009</v>
      </c>
      <c r="BQ24" s="81">
        <v>15836.809938881903</v>
      </c>
      <c r="BR24" s="129">
        <v>54840.654615334912</v>
      </c>
      <c r="BS24" s="81">
        <v>21442.174889636444</v>
      </c>
      <c r="BT24" s="81">
        <v>2722.3341637824692</v>
      </c>
      <c r="BU24" s="130">
        <v>79005.163668753827</v>
      </c>
      <c r="BX24" s="87"/>
    </row>
    <row r="25" spans="1:76">
      <c r="A25" s="33" t="s">
        <v>449</v>
      </c>
      <c r="B25" s="49" t="s">
        <v>363</v>
      </c>
      <c r="C25" s="108" t="s">
        <v>133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29502.611644783217</v>
      </c>
      <c r="S25" s="81">
        <v>1223.4287140051683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15.321852826310192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129">
        <v>30741.362211614694</v>
      </c>
      <c r="BQ25" s="81">
        <v>23109.246692881745</v>
      </c>
      <c r="BR25" s="129">
        <v>53850.608904496439</v>
      </c>
      <c r="BS25" s="81">
        <v>10156.630120021897</v>
      </c>
      <c r="BT25" s="81">
        <v>4636.0704539629869</v>
      </c>
      <c r="BU25" s="130">
        <v>68643.309478481329</v>
      </c>
      <c r="BX25" s="87"/>
    </row>
    <row r="26" spans="1:76">
      <c r="A26" s="33" t="s">
        <v>450</v>
      </c>
      <c r="B26" s="49" t="s">
        <v>337</v>
      </c>
      <c r="C26" s="108" t="s">
        <v>134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31.830998062421582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230.53885790710842</v>
      </c>
      <c r="R26" s="81">
        <v>51.385539911499954</v>
      </c>
      <c r="S26" s="81">
        <v>15916.89718303737</v>
      </c>
      <c r="T26" s="81">
        <v>0</v>
      </c>
      <c r="U26" s="81">
        <v>4.6558320640670781</v>
      </c>
      <c r="V26" s="81">
        <v>38.743351641248758</v>
      </c>
      <c r="W26" s="81">
        <v>0</v>
      </c>
      <c r="X26" s="81">
        <v>0</v>
      </c>
      <c r="Y26" s="81">
        <v>422.30931880047524</v>
      </c>
      <c r="Z26" s="81">
        <v>0</v>
      </c>
      <c r="AA26" s="81">
        <v>0</v>
      </c>
      <c r="AB26" s="81">
        <v>0</v>
      </c>
      <c r="AC26" s="81">
        <v>1245.8818391480311</v>
      </c>
      <c r="AD26" s="81">
        <v>0</v>
      </c>
      <c r="AE26" s="81">
        <v>0.40145581712817602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8.2243705198411643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0</v>
      </c>
      <c r="BO26" s="81">
        <v>0</v>
      </c>
      <c r="BP26" s="129">
        <v>17950.868746909193</v>
      </c>
      <c r="BQ26" s="81">
        <v>11769.207000811706</v>
      </c>
      <c r="BR26" s="129">
        <v>29720.075747720897</v>
      </c>
      <c r="BS26" s="81">
        <v>5161.3335157285173</v>
      </c>
      <c r="BT26" s="81">
        <v>2712.6873244868375</v>
      </c>
      <c r="BU26" s="130">
        <v>37594.096587936248</v>
      </c>
      <c r="BX26" s="87"/>
    </row>
    <row r="27" spans="1:76">
      <c r="A27" s="33" t="s">
        <v>451</v>
      </c>
      <c r="B27" s="49" t="s">
        <v>338</v>
      </c>
      <c r="C27" s="108" t="s">
        <v>135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40.570241376396787</v>
      </c>
      <c r="T27" s="81">
        <v>77.096678717535355</v>
      </c>
      <c r="U27" s="81">
        <v>0</v>
      </c>
      <c r="V27" s="81">
        <v>0</v>
      </c>
      <c r="W27" s="81">
        <v>0</v>
      </c>
      <c r="X27" s="81">
        <v>0</v>
      </c>
      <c r="Y27" s="81">
        <v>24.802663541868103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v>0</v>
      </c>
      <c r="BO27" s="81">
        <v>0</v>
      </c>
      <c r="BP27" s="129">
        <v>142.46958363580023</v>
      </c>
      <c r="BQ27" s="81">
        <v>17214.200803765529</v>
      </c>
      <c r="BR27" s="129">
        <v>17356.670387401329</v>
      </c>
      <c r="BS27" s="81">
        <v>5142.0360120634459</v>
      </c>
      <c r="BT27" s="81">
        <v>4034.8829865870239</v>
      </c>
      <c r="BU27" s="130">
        <v>26533.589386051797</v>
      </c>
      <c r="BX27" s="87"/>
    </row>
    <row r="28" spans="1:76">
      <c r="A28" s="33" t="s">
        <v>452</v>
      </c>
      <c r="B28" s="49" t="s">
        <v>339</v>
      </c>
      <c r="C28" s="108" t="s">
        <v>136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7.5499879800219079</v>
      </c>
      <c r="T28" s="81">
        <v>0</v>
      </c>
      <c r="U28" s="81">
        <v>1288.8598543939138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v>0</v>
      </c>
      <c r="BO28" s="81">
        <v>0</v>
      </c>
      <c r="BP28" s="129">
        <v>1296.4098423739356</v>
      </c>
      <c r="BQ28" s="81">
        <v>19417.901103488763</v>
      </c>
      <c r="BR28" s="129">
        <v>20714.310945862697</v>
      </c>
      <c r="BS28" s="81">
        <v>7585.7934201178077</v>
      </c>
      <c r="BT28" s="81">
        <v>4587.185383670816</v>
      </c>
      <c r="BU28" s="130">
        <v>32887.289749651318</v>
      </c>
      <c r="BX28" s="87"/>
    </row>
    <row r="29" spans="1:76">
      <c r="A29" s="33" t="s">
        <v>453</v>
      </c>
      <c r="B29" s="49" t="s">
        <v>340</v>
      </c>
      <c r="C29" s="108" t="s">
        <v>137</v>
      </c>
      <c r="D29" s="81">
        <v>0</v>
      </c>
      <c r="E29" s="81">
        <v>0</v>
      </c>
      <c r="F29" s="81">
        <v>0</v>
      </c>
      <c r="G29" s="81">
        <v>0</v>
      </c>
      <c r="H29" s="81">
        <v>14.446149204604584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74.930599392670914</v>
      </c>
      <c r="T29" s="81">
        <v>0</v>
      </c>
      <c r="U29" s="81">
        <v>38.735805104628774</v>
      </c>
      <c r="V29" s="81">
        <v>261.3893491030887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39.950362175665852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129">
        <v>429.45226498065881</v>
      </c>
      <c r="BQ29" s="81">
        <v>30429.196450346375</v>
      </c>
      <c r="BR29" s="129">
        <v>30858.648715327035</v>
      </c>
      <c r="BS29" s="81">
        <v>6003.9790950537881</v>
      </c>
      <c r="BT29" s="81">
        <v>4651.2196895178176</v>
      </c>
      <c r="BU29" s="130">
        <v>41513.847499898642</v>
      </c>
      <c r="BX29" s="87"/>
    </row>
    <row r="30" spans="1:76">
      <c r="A30" s="33" t="s">
        <v>454</v>
      </c>
      <c r="B30" s="49" t="s">
        <v>364</v>
      </c>
      <c r="C30" s="108" t="s">
        <v>138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129">
        <v>0</v>
      </c>
      <c r="BQ30" s="81">
        <v>31197.402013274648</v>
      </c>
      <c r="BR30" s="129">
        <v>31197.402013274648</v>
      </c>
      <c r="BS30" s="81">
        <v>4115.1431885826951</v>
      </c>
      <c r="BT30" s="81">
        <v>6375.1343488628263</v>
      </c>
      <c r="BU30" s="130">
        <v>41687.679550720168</v>
      </c>
      <c r="BX30" s="87"/>
    </row>
    <row r="31" spans="1:76">
      <c r="A31" s="33" t="s">
        <v>455</v>
      </c>
      <c r="B31" s="49" t="s">
        <v>341</v>
      </c>
      <c r="C31" s="108" t="s">
        <v>139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0</v>
      </c>
      <c r="BP31" s="129">
        <v>0</v>
      </c>
      <c r="BQ31" s="81">
        <v>3504.0886910525992</v>
      </c>
      <c r="BR31" s="129">
        <v>3504.0886910525992</v>
      </c>
      <c r="BS31" s="81">
        <v>696.22042563802393</v>
      </c>
      <c r="BT31" s="81">
        <v>884.28275349163391</v>
      </c>
      <c r="BU31" s="130">
        <v>5084.5918701822575</v>
      </c>
      <c r="BX31" s="87"/>
    </row>
    <row r="32" spans="1:76">
      <c r="A32" s="33" t="s">
        <v>456</v>
      </c>
      <c r="B32" s="49" t="s">
        <v>342</v>
      </c>
      <c r="C32" s="108" t="s">
        <v>140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2059.9628044037663</v>
      </c>
      <c r="K32" s="81">
        <v>3.0098659568402137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16.607864645719495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9894.6161269346703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32.559077047620534</v>
      </c>
      <c r="BM32" s="81">
        <v>0</v>
      </c>
      <c r="BN32" s="81">
        <v>0</v>
      </c>
      <c r="BO32" s="81">
        <v>0</v>
      </c>
      <c r="BP32" s="129">
        <v>12006.755738988617</v>
      </c>
      <c r="BQ32" s="81">
        <v>9701.6479361031252</v>
      </c>
      <c r="BR32" s="129">
        <v>21708.403675091744</v>
      </c>
      <c r="BS32" s="81">
        <v>7051.8896978855255</v>
      </c>
      <c r="BT32" s="81">
        <v>2483.7550202103776</v>
      </c>
      <c r="BU32" s="130">
        <v>31244.048393187648</v>
      </c>
      <c r="BX32" s="87"/>
    </row>
    <row r="33" spans="1:76">
      <c r="A33" s="33" t="s">
        <v>457</v>
      </c>
      <c r="B33" s="49" t="s">
        <v>343</v>
      </c>
      <c r="C33" s="108" t="s">
        <v>141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22.096105495718461</v>
      </c>
      <c r="Z33" s="81">
        <v>498.11333185662915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1814.9675371275605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129">
        <v>2335.176974479908</v>
      </c>
      <c r="BQ33" s="81">
        <v>0</v>
      </c>
      <c r="BR33" s="129">
        <v>2335.176974479908</v>
      </c>
      <c r="BS33" s="81">
        <v>0</v>
      </c>
      <c r="BT33" s="81">
        <v>3.0595498571905093</v>
      </c>
      <c r="BU33" s="130">
        <v>2338.2365243370987</v>
      </c>
      <c r="BX33" s="87"/>
    </row>
    <row r="34" spans="1:76">
      <c r="A34" s="33" t="s">
        <v>458</v>
      </c>
      <c r="B34" s="49" t="s">
        <v>365</v>
      </c>
      <c r="C34" s="108" t="s">
        <v>53</v>
      </c>
      <c r="D34" s="81">
        <v>0</v>
      </c>
      <c r="E34" s="81">
        <v>0</v>
      </c>
      <c r="F34" s="81">
        <v>0</v>
      </c>
      <c r="G34" s="81">
        <v>879.48266366449479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702.55479141396086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35187.330508385719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129">
        <v>36769.367963464174</v>
      </c>
      <c r="BQ34" s="81">
        <v>21413.176339704216</v>
      </c>
      <c r="BR34" s="129">
        <v>58182.54430316839</v>
      </c>
      <c r="BS34" s="81">
        <v>0</v>
      </c>
      <c r="BT34" s="81">
        <v>5090.5349879041942</v>
      </c>
      <c r="BU34" s="130">
        <v>63273.079291072587</v>
      </c>
      <c r="BX34" s="87"/>
    </row>
    <row r="35" spans="1:76">
      <c r="A35" s="33" t="s">
        <v>459</v>
      </c>
      <c r="B35" s="49" t="s">
        <v>344</v>
      </c>
      <c r="C35" s="108" t="s">
        <v>54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v>9808.0364706592845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0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129">
        <v>9808.0364706592845</v>
      </c>
      <c r="BQ35" s="81">
        <v>0</v>
      </c>
      <c r="BR35" s="129">
        <v>9808.0364706592845</v>
      </c>
      <c r="BS35" s="81">
        <v>0</v>
      </c>
      <c r="BT35" s="81">
        <v>146.10799623440218</v>
      </c>
      <c r="BU35" s="130">
        <v>9954.1444668936874</v>
      </c>
      <c r="BX35" s="87"/>
    </row>
    <row r="36" spans="1:76">
      <c r="A36" s="33" t="s">
        <v>460</v>
      </c>
      <c r="B36" s="49" t="s">
        <v>366</v>
      </c>
      <c r="C36" s="108" t="s">
        <v>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0.1074401778165069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70.389469970537746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178.09704009260389</v>
      </c>
      <c r="AC36" s="81">
        <v>8359.19178244469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129">
        <v>8607.7857326856483</v>
      </c>
      <c r="BQ36" s="81">
        <v>11897.758450151719</v>
      </c>
      <c r="BR36" s="129">
        <v>20505.544182837366</v>
      </c>
      <c r="BS36" s="81">
        <v>3431.9435130542824</v>
      </c>
      <c r="BT36" s="81">
        <v>971.47385305770331</v>
      </c>
      <c r="BU36" s="130">
        <v>24908.961548949352</v>
      </c>
      <c r="BX36" s="87"/>
    </row>
    <row r="37" spans="1:76">
      <c r="A37" s="33" t="s">
        <v>461</v>
      </c>
      <c r="B37" s="49" t="s">
        <v>367</v>
      </c>
      <c r="C37" s="108" t="s">
        <v>56</v>
      </c>
      <c r="D37" s="81">
        <v>0</v>
      </c>
      <c r="E37" s="81">
        <v>0</v>
      </c>
      <c r="F37" s="81">
        <v>0</v>
      </c>
      <c r="G37" s="81">
        <v>304.21883216878211</v>
      </c>
      <c r="H37" s="81">
        <v>14.383622396966349</v>
      </c>
      <c r="I37" s="81">
        <v>0</v>
      </c>
      <c r="J37" s="81">
        <v>6.2309496087007306</v>
      </c>
      <c r="K37" s="81">
        <v>0</v>
      </c>
      <c r="L37" s="81">
        <v>0</v>
      </c>
      <c r="M37" s="81">
        <v>28.36630594031827</v>
      </c>
      <c r="N37" s="81">
        <v>0</v>
      </c>
      <c r="O37" s="81">
        <v>0</v>
      </c>
      <c r="P37" s="81">
        <v>19.169739653736755</v>
      </c>
      <c r="Q37" s="81">
        <v>1464.729317831981</v>
      </c>
      <c r="R37" s="81">
        <v>0.65730394919776547</v>
      </c>
      <c r="S37" s="81">
        <v>1057.7581104807668</v>
      </c>
      <c r="T37" s="81">
        <v>2.2450319285158784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0</v>
      </c>
      <c r="AC37" s="81">
        <v>478.69118933886989</v>
      </c>
      <c r="AD37" s="81">
        <v>305561.80412807513</v>
      </c>
      <c r="AE37" s="81">
        <v>10.226183266676754</v>
      </c>
      <c r="AF37" s="81">
        <v>70.6307394848737</v>
      </c>
      <c r="AG37" s="81">
        <v>12528.533581465244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1">
        <v>531.79982529756057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18.760909431410713</v>
      </c>
      <c r="AV37" s="81">
        <v>134.55063057124582</v>
      </c>
      <c r="AW37" s="81">
        <v>16.042449079000374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1">
        <v>0</v>
      </c>
      <c r="BE37" s="81">
        <v>0</v>
      </c>
      <c r="BF37" s="81">
        <v>0</v>
      </c>
      <c r="BG37" s="81">
        <v>7.2263658857680504</v>
      </c>
      <c r="BH37" s="81"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v>0</v>
      </c>
      <c r="BO37" s="81">
        <v>0</v>
      </c>
      <c r="BP37" s="129">
        <v>322256.02521585475</v>
      </c>
      <c r="BQ37" s="81">
        <v>294.5748040944967</v>
      </c>
      <c r="BR37" s="129">
        <v>322550.60001994926</v>
      </c>
      <c r="BS37" s="81">
        <v>0</v>
      </c>
      <c r="BT37" s="81">
        <v>2898.732545983602</v>
      </c>
      <c r="BU37" s="130">
        <v>325449.33256593288</v>
      </c>
      <c r="BX37" s="87"/>
    </row>
    <row r="38" spans="1:76">
      <c r="A38" s="33" t="s">
        <v>462</v>
      </c>
      <c r="B38" s="49" t="s">
        <v>345</v>
      </c>
      <c r="C38" s="108" t="s">
        <v>57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33.307019215671353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0</v>
      </c>
      <c r="AD38" s="81">
        <v>135.89262707509712</v>
      </c>
      <c r="AE38" s="81">
        <v>27167.817307442383</v>
      </c>
      <c r="AF38" s="81">
        <v>31434.865444073006</v>
      </c>
      <c r="AG38" s="81">
        <v>15.412997255164974</v>
      </c>
      <c r="AH38" s="81">
        <v>197.21844816406028</v>
      </c>
      <c r="AI38" s="81">
        <v>0</v>
      </c>
      <c r="AJ38" s="81">
        <v>0</v>
      </c>
      <c r="AK38" s="81">
        <v>8.6319606661675881</v>
      </c>
      <c r="AL38" s="81">
        <v>0</v>
      </c>
      <c r="AM38" s="81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1">
        <v>0</v>
      </c>
      <c r="BE38" s="81">
        <v>0</v>
      </c>
      <c r="BF38" s="81">
        <v>3.4575376427933793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v>0</v>
      </c>
      <c r="BO38" s="81">
        <v>0</v>
      </c>
      <c r="BP38" s="129">
        <v>58996.603341534348</v>
      </c>
      <c r="BQ38" s="81">
        <v>1426.1173787929401</v>
      </c>
      <c r="BR38" s="129">
        <v>60422.720720327285</v>
      </c>
      <c r="BS38" s="81">
        <v>-24047.930763940225</v>
      </c>
      <c r="BT38" s="81">
        <v>522.01805844076023</v>
      </c>
      <c r="BU38" s="130">
        <v>36896.808014827824</v>
      </c>
      <c r="BX38" s="87"/>
    </row>
    <row r="39" spans="1:76">
      <c r="A39" s="33" t="s">
        <v>463</v>
      </c>
      <c r="B39" s="49" t="s">
        <v>368</v>
      </c>
      <c r="C39" s="108" t="s">
        <v>58</v>
      </c>
      <c r="D39" s="81">
        <v>0</v>
      </c>
      <c r="E39" s="81">
        <v>0</v>
      </c>
      <c r="F39" s="81">
        <v>17.595449582335942</v>
      </c>
      <c r="G39" s="81">
        <v>70.740905014357779</v>
      </c>
      <c r="H39" s="81">
        <v>2589.184137319713</v>
      </c>
      <c r="I39" s="81">
        <v>0</v>
      </c>
      <c r="J39" s="81">
        <v>14.862136133711527</v>
      </c>
      <c r="K39" s="81">
        <v>2.701679946859382</v>
      </c>
      <c r="L39" s="81">
        <v>0</v>
      </c>
      <c r="M39" s="81">
        <v>0</v>
      </c>
      <c r="N39" s="81">
        <v>48.744277631673626</v>
      </c>
      <c r="O39" s="81">
        <v>0</v>
      </c>
      <c r="P39" s="81">
        <v>15.596117049222196</v>
      </c>
      <c r="Q39" s="81">
        <v>273.10799495155783</v>
      </c>
      <c r="R39" s="81">
        <v>0.33556809991282716</v>
      </c>
      <c r="S39" s="81">
        <v>192.67120339836458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243.01494055530586</v>
      </c>
      <c r="Z39" s="81">
        <v>0</v>
      </c>
      <c r="AA39" s="81">
        <v>7.9249898532694214</v>
      </c>
      <c r="AB39" s="81">
        <v>0</v>
      </c>
      <c r="AC39" s="81">
        <v>0</v>
      </c>
      <c r="AD39" s="81">
        <v>2795.7160999267207</v>
      </c>
      <c r="AE39" s="81">
        <v>0</v>
      </c>
      <c r="AF39" s="81">
        <v>118797.94917702807</v>
      </c>
      <c r="AG39" s="81">
        <v>155.08174349013225</v>
      </c>
      <c r="AH39" s="81">
        <v>459.7482869483153</v>
      </c>
      <c r="AI39" s="81">
        <v>0</v>
      </c>
      <c r="AJ39" s="81">
        <v>0</v>
      </c>
      <c r="AK39" s="81">
        <v>0</v>
      </c>
      <c r="AL39" s="81">
        <v>0</v>
      </c>
      <c r="AM39" s="81">
        <v>206.9746904239525</v>
      </c>
      <c r="AN39" s="81">
        <v>17.575244913146751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644.57568923984059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1">
        <v>0</v>
      </c>
      <c r="BE39" s="81">
        <v>0</v>
      </c>
      <c r="BF39" s="81">
        <v>0</v>
      </c>
      <c r="BG39" s="81">
        <v>11.729483395012259</v>
      </c>
      <c r="BH39" s="81"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v>0</v>
      </c>
      <c r="BO39" s="81">
        <v>0</v>
      </c>
      <c r="BP39" s="129">
        <v>126565.82981490147</v>
      </c>
      <c r="BQ39" s="81">
        <v>745.08705348263402</v>
      </c>
      <c r="BR39" s="129">
        <v>127310.91686838411</v>
      </c>
      <c r="BS39" s="81">
        <v>-123462.14774660519</v>
      </c>
      <c r="BT39" s="81">
        <v>2602.3780973091339</v>
      </c>
      <c r="BU39" s="130">
        <v>6451.1472190880595</v>
      </c>
      <c r="BX39" s="87"/>
    </row>
    <row r="40" spans="1:76">
      <c r="A40" s="33" t="s">
        <v>464</v>
      </c>
      <c r="B40" s="49" t="s">
        <v>369</v>
      </c>
      <c r="C40" s="108" t="s">
        <v>59</v>
      </c>
      <c r="D40" s="81">
        <v>0</v>
      </c>
      <c r="E40" s="81">
        <v>0</v>
      </c>
      <c r="F40" s="81">
        <v>0</v>
      </c>
      <c r="G40" s="81">
        <v>68.60455686554107</v>
      </c>
      <c r="H40" s="81">
        <v>1677.8108648715909</v>
      </c>
      <c r="I40" s="81">
        <v>445.50143018560055</v>
      </c>
      <c r="J40" s="81">
        <v>0</v>
      </c>
      <c r="K40" s="81">
        <v>19.475333875226784</v>
      </c>
      <c r="L40" s="81">
        <v>88.431430615817703</v>
      </c>
      <c r="M40" s="81">
        <v>0</v>
      </c>
      <c r="N40" s="81">
        <v>17.662064524757767</v>
      </c>
      <c r="O40" s="81">
        <v>0</v>
      </c>
      <c r="P40" s="81">
        <v>247.41053146364473</v>
      </c>
      <c r="Q40" s="81">
        <v>186.32806627726004</v>
      </c>
      <c r="R40" s="81">
        <v>0</v>
      </c>
      <c r="S40" s="81">
        <v>85.546521605869486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187.30237666199167</v>
      </c>
      <c r="Z40" s="81">
        <v>0</v>
      </c>
      <c r="AA40" s="81">
        <v>0</v>
      </c>
      <c r="AB40" s="81">
        <v>0</v>
      </c>
      <c r="AC40" s="81">
        <v>5.5278937624361077</v>
      </c>
      <c r="AD40" s="81">
        <v>2294.9384073407223</v>
      </c>
      <c r="AE40" s="81">
        <v>7.8791378216179293</v>
      </c>
      <c r="AF40" s="81">
        <v>142.09212612498081</v>
      </c>
      <c r="AG40" s="81">
        <v>66720.214098589713</v>
      </c>
      <c r="AH40" s="81">
        <v>193.7635642718069</v>
      </c>
      <c r="AI40" s="81">
        <v>0</v>
      </c>
      <c r="AJ40" s="81">
        <v>0</v>
      </c>
      <c r="AK40" s="81">
        <v>0</v>
      </c>
      <c r="AL40" s="81">
        <v>0</v>
      </c>
      <c r="AM40" s="81">
        <v>499.42538686974837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9.3659443756016447</v>
      </c>
      <c r="AV40" s="81">
        <v>0</v>
      </c>
      <c r="AW40" s="81">
        <v>40.96048062971979</v>
      </c>
      <c r="AX40" s="81">
        <v>0</v>
      </c>
      <c r="AY40" s="81">
        <v>0</v>
      </c>
      <c r="AZ40" s="81">
        <v>0.30078175774992233</v>
      </c>
      <c r="BA40" s="81">
        <v>0</v>
      </c>
      <c r="BB40" s="81">
        <v>0</v>
      </c>
      <c r="BC40" s="81">
        <v>31.487358199759832</v>
      </c>
      <c r="BD40" s="81">
        <v>0</v>
      </c>
      <c r="BE40" s="81">
        <v>0</v>
      </c>
      <c r="BF40" s="81">
        <v>69.324996741781803</v>
      </c>
      <c r="BG40" s="81">
        <v>405.59632873868952</v>
      </c>
      <c r="BH40" s="81">
        <v>0</v>
      </c>
      <c r="BI40" s="81">
        <v>0</v>
      </c>
      <c r="BJ40" s="81">
        <v>0</v>
      </c>
      <c r="BK40" s="81">
        <v>0</v>
      </c>
      <c r="BL40" s="81">
        <v>22.423871829694317</v>
      </c>
      <c r="BM40" s="81">
        <v>4.0238972766393051</v>
      </c>
      <c r="BN40" s="81">
        <v>0</v>
      </c>
      <c r="BO40" s="81">
        <v>0</v>
      </c>
      <c r="BP40" s="129">
        <v>73471.397451277939</v>
      </c>
      <c r="BQ40" s="81">
        <v>12426.080292342691</v>
      </c>
      <c r="BR40" s="129">
        <v>85897.477743620635</v>
      </c>
      <c r="BS40" s="81">
        <v>-69540.287192603981</v>
      </c>
      <c r="BT40" s="81">
        <v>1730.9454935675346</v>
      </c>
      <c r="BU40" s="130">
        <v>18088.136044584186</v>
      </c>
      <c r="BX40" s="87"/>
    </row>
    <row r="41" spans="1:76">
      <c r="A41" s="33" t="s">
        <v>465</v>
      </c>
      <c r="B41" s="49" t="s">
        <v>370</v>
      </c>
      <c r="C41" s="108" t="s">
        <v>60</v>
      </c>
      <c r="D41" s="81">
        <v>0</v>
      </c>
      <c r="E41" s="81">
        <v>0</v>
      </c>
      <c r="F41" s="81">
        <v>0</v>
      </c>
      <c r="G41" s="81">
        <v>140.30607514750292</v>
      </c>
      <c r="H41" s="81">
        <v>0</v>
      </c>
      <c r="I41" s="81">
        <v>5.392324538690886</v>
      </c>
      <c r="J41" s="81">
        <v>0</v>
      </c>
      <c r="K41" s="81">
        <v>0.26733090103899187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638.96117426018134</v>
      </c>
      <c r="R41" s="81">
        <v>334.33344082849766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0.39837598486837317</v>
      </c>
      <c r="Z41" s="81">
        <v>0</v>
      </c>
      <c r="AA41" s="81">
        <v>0</v>
      </c>
      <c r="AB41" s="81">
        <v>0</v>
      </c>
      <c r="AC41" s="81">
        <v>0</v>
      </c>
      <c r="AD41" s="81">
        <v>5725.450567377854</v>
      </c>
      <c r="AE41" s="81">
        <v>1.1769559475399358</v>
      </c>
      <c r="AF41" s="81">
        <v>2374.3876032355865</v>
      </c>
      <c r="AG41" s="81">
        <v>23622.788702348487</v>
      </c>
      <c r="AH41" s="81">
        <v>33784.443872525364</v>
      </c>
      <c r="AI41" s="81">
        <v>0</v>
      </c>
      <c r="AJ41" s="81">
        <v>0</v>
      </c>
      <c r="AK41" s="81">
        <v>1534.3156484734161</v>
      </c>
      <c r="AL41" s="81">
        <v>20.891996637211211</v>
      </c>
      <c r="AM41" s="81">
        <v>24.925649375004092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225.24713164082047</v>
      </c>
      <c r="BD41" s="81">
        <v>0</v>
      </c>
      <c r="BE41" s="81">
        <v>0</v>
      </c>
      <c r="BF41" s="81">
        <v>15.5206525958854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129">
        <v>68448.807501817937</v>
      </c>
      <c r="BQ41" s="81">
        <v>22408.191434496526</v>
      </c>
      <c r="BR41" s="129">
        <v>90856.998936314456</v>
      </c>
      <c r="BS41" s="81">
        <v>-39543.674248859003</v>
      </c>
      <c r="BT41" s="81">
        <v>141.8909888785808</v>
      </c>
      <c r="BU41" s="130">
        <v>51455.215676334032</v>
      </c>
      <c r="BX41" s="87"/>
    </row>
    <row r="42" spans="1:76">
      <c r="A42" s="33" t="s">
        <v>466</v>
      </c>
      <c r="B42" s="49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6.7641379265309203</v>
      </c>
      <c r="AE42" s="81">
        <v>0</v>
      </c>
      <c r="AF42" s="81">
        <v>0</v>
      </c>
      <c r="AG42" s="81">
        <v>0</v>
      </c>
      <c r="AH42" s="81">
        <v>0</v>
      </c>
      <c r="AI42" s="81">
        <v>3625.959331229461</v>
      </c>
      <c r="AJ42" s="81">
        <v>0</v>
      </c>
      <c r="AK42" s="81">
        <v>0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129">
        <v>3632.723469155992</v>
      </c>
      <c r="BQ42" s="81">
        <v>21572.283223205704</v>
      </c>
      <c r="BR42" s="129">
        <v>25205.006692361698</v>
      </c>
      <c r="BS42" s="81">
        <v>-7218.0056099045069</v>
      </c>
      <c r="BT42" s="81">
        <v>18.244446454858082</v>
      </c>
      <c r="BU42" s="130">
        <v>18005.245528912048</v>
      </c>
      <c r="BX42" s="87"/>
    </row>
    <row r="43" spans="1:76">
      <c r="A43" s="33" t="s">
        <v>467</v>
      </c>
      <c r="B43" s="49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2102.8318805934437</v>
      </c>
      <c r="AK43" s="81">
        <v>0</v>
      </c>
      <c r="AL43" s="81">
        <v>0</v>
      </c>
      <c r="AM43" s="81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129">
        <v>2102.8318805934437</v>
      </c>
      <c r="BQ43" s="81">
        <v>13502.467246290933</v>
      </c>
      <c r="BR43" s="129">
        <v>15605.299126884376</v>
      </c>
      <c r="BS43" s="81">
        <v>-3913.1440179626511</v>
      </c>
      <c r="BT43" s="81">
        <v>0.80023617475018849</v>
      </c>
      <c r="BU43" s="130">
        <v>11692.955345096476</v>
      </c>
      <c r="BX43" s="87"/>
    </row>
    <row r="44" spans="1:76">
      <c r="A44" s="33" t="s">
        <v>468</v>
      </c>
      <c r="B44" s="49" t="s">
        <v>373</v>
      </c>
      <c r="C44" s="108" t="s">
        <v>144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24.653803387465796</v>
      </c>
      <c r="AI44" s="81">
        <v>0</v>
      </c>
      <c r="AJ44" s="81">
        <v>0</v>
      </c>
      <c r="AK44" s="81">
        <v>18784.581555360233</v>
      </c>
      <c r="AL44" s="81">
        <v>0</v>
      </c>
      <c r="AM44" s="81">
        <v>91.986205652773279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1">
        <v>0</v>
      </c>
      <c r="BE44" s="81">
        <v>0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129">
        <v>18901.221564400472</v>
      </c>
      <c r="BQ44" s="81">
        <v>5209.8067804644979</v>
      </c>
      <c r="BR44" s="129">
        <v>24111.028344864972</v>
      </c>
      <c r="BS44" s="81">
        <v>0</v>
      </c>
      <c r="BT44" s="81">
        <v>76.495598114961993</v>
      </c>
      <c r="BU44" s="130">
        <v>24187.523942979933</v>
      </c>
      <c r="BX44" s="87"/>
    </row>
    <row r="45" spans="1:76">
      <c r="A45" s="33" t="s">
        <v>469</v>
      </c>
      <c r="B45" s="26" t="s">
        <v>374</v>
      </c>
      <c r="C45" s="89" t="s">
        <v>61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4046.5524792795791</v>
      </c>
      <c r="AM45" s="81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129">
        <v>4046.5524792795791</v>
      </c>
      <c r="BQ45" s="81">
        <v>183.95339675367111</v>
      </c>
      <c r="BR45" s="129">
        <v>4230.5058760332504</v>
      </c>
      <c r="BS45" s="81">
        <v>65.619397065532965</v>
      </c>
      <c r="BT45" s="81">
        <v>17.182070455035085</v>
      </c>
      <c r="BU45" s="130">
        <v>4313.3073435538181</v>
      </c>
      <c r="BX45" s="87"/>
    </row>
    <row r="46" spans="1:76">
      <c r="A46" s="33" t="s">
        <v>470</v>
      </c>
      <c r="B46" s="26" t="s">
        <v>375</v>
      </c>
      <c r="C46" s="89" t="s">
        <v>62</v>
      </c>
      <c r="D46" s="81">
        <v>0</v>
      </c>
      <c r="E46" s="81">
        <v>0</v>
      </c>
      <c r="F46" s="81">
        <v>211.62170902194862</v>
      </c>
      <c r="G46" s="81">
        <v>94.354208611638157</v>
      </c>
      <c r="H46" s="81">
        <v>0</v>
      </c>
      <c r="I46" s="81">
        <v>48.816055332577612</v>
      </c>
      <c r="J46" s="81">
        <v>0</v>
      </c>
      <c r="K46" s="81">
        <v>18.219072957475454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0.84731111553206073</v>
      </c>
      <c r="R46" s="81">
        <v>0</v>
      </c>
      <c r="S46" s="81">
        <v>24.296901192592014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v>0</v>
      </c>
      <c r="AC46" s="81">
        <v>30.390355699196579</v>
      </c>
      <c r="AD46" s="81">
        <v>3068.4520499520113</v>
      </c>
      <c r="AE46" s="81">
        <v>1.6615747102789336</v>
      </c>
      <c r="AF46" s="81">
        <v>27.140118825282446</v>
      </c>
      <c r="AG46" s="81">
        <v>154.76096414607949</v>
      </c>
      <c r="AH46" s="81">
        <v>3.9691055605736265</v>
      </c>
      <c r="AI46" s="81">
        <v>0</v>
      </c>
      <c r="AJ46" s="81">
        <v>0</v>
      </c>
      <c r="AK46" s="81">
        <v>0.8221010491087607</v>
      </c>
      <c r="AL46" s="81">
        <v>0</v>
      </c>
      <c r="AM46" s="81">
        <v>41358.242672312816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36.40077270253169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9.0435518608681029</v>
      </c>
      <c r="BD46" s="81">
        <v>11.305920275263372</v>
      </c>
      <c r="BE46" s="81">
        <v>0</v>
      </c>
      <c r="BF46" s="81">
        <v>119.68853493982813</v>
      </c>
      <c r="BG46" s="81">
        <v>0</v>
      </c>
      <c r="BH46" s="81">
        <v>0</v>
      </c>
      <c r="BI46" s="81">
        <v>1.2201874539146704</v>
      </c>
      <c r="BJ46" s="81">
        <v>47.747587485652851</v>
      </c>
      <c r="BK46" s="81">
        <v>0</v>
      </c>
      <c r="BL46" s="81">
        <v>0</v>
      </c>
      <c r="BM46" s="81">
        <v>14.298172265865016</v>
      </c>
      <c r="BN46" s="81">
        <v>0</v>
      </c>
      <c r="BO46" s="81">
        <v>0</v>
      </c>
      <c r="BP46" s="129">
        <v>45283.298927471034</v>
      </c>
      <c r="BQ46" s="81">
        <v>42593.149657153263</v>
      </c>
      <c r="BR46" s="129">
        <v>87876.448584624304</v>
      </c>
      <c r="BS46" s="81">
        <v>0</v>
      </c>
      <c r="BT46" s="81">
        <v>218.06741901440486</v>
      </c>
      <c r="BU46" s="130">
        <v>88094.51600363871</v>
      </c>
      <c r="BX46" s="87"/>
    </row>
    <row r="47" spans="1:76">
      <c r="A47" s="33" t="s">
        <v>471</v>
      </c>
      <c r="B47" s="26" t="s">
        <v>346</v>
      </c>
      <c r="C47" s="89" t="s">
        <v>145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>
        <v>579.3978010011383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157.8718254462911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1632.8181570126442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294.37850256241188</v>
      </c>
      <c r="BG47" s="81">
        <v>0</v>
      </c>
      <c r="BH47" s="81"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129">
        <v>2664.4662860224853</v>
      </c>
      <c r="BQ47" s="81">
        <v>1666.451375965948</v>
      </c>
      <c r="BR47" s="129">
        <v>4330.9176619884329</v>
      </c>
      <c r="BS47" s="81">
        <v>736.44952310374379</v>
      </c>
      <c r="BT47" s="81">
        <v>249.91489734436814</v>
      </c>
      <c r="BU47" s="130">
        <v>5317.2820824365444</v>
      </c>
      <c r="BX47" s="87"/>
    </row>
    <row r="48" spans="1:76">
      <c r="A48" s="33" t="s">
        <v>472</v>
      </c>
      <c r="B48" s="26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15632.241395929021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1">
        <v>0</v>
      </c>
      <c r="BE48" s="81">
        <v>0</v>
      </c>
      <c r="BF48" s="81">
        <v>0</v>
      </c>
      <c r="BG48" s="81">
        <v>0</v>
      </c>
      <c r="BH48" s="81"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v>0</v>
      </c>
      <c r="BO48" s="81">
        <v>0</v>
      </c>
      <c r="BP48" s="129">
        <v>15632.241395929021</v>
      </c>
      <c r="BQ48" s="81">
        <v>2009.4250276826563</v>
      </c>
      <c r="BR48" s="129">
        <v>17641.666423611678</v>
      </c>
      <c r="BS48" s="81">
        <v>1274.8813261617374</v>
      </c>
      <c r="BT48" s="81">
        <v>618.61002792132831</v>
      </c>
      <c r="BU48" s="130">
        <v>19535.157777694745</v>
      </c>
      <c r="BX48" s="87"/>
    </row>
    <row r="49" spans="1:76">
      <c r="A49" s="33" t="s">
        <v>473</v>
      </c>
      <c r="B49" s="26" t="s">
        <v>377</v>
      </c>
      <c r="C49" s="89" t="s">
        <v>63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7.0388798174177369E-2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</v>
      </c>
      <c r="AO49" s="81">
        <v>516.75295177928524</v>
      </c>
      <c r="AP49" s="81">
        <v>69752.664173413359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0</v>
      </c>
      <c r="BE49" s="81">
        <v>0</v>
      </c>
      <c r="BF49" s="81">
        <v>0</v>
      </c>
      <c r="BG49" s="81">
        <v>0</v>
      </c>
      <c r="BH49" s="81"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v>0</v>
      </c>
      <c r="BO49" s="81">
        <v>0</v>
      </c>
      <c r="BP49" s="129">
        <v>70269.487513990825</v>
      </c>
      <c r="BQ49" s="81">
        <v>20108.143806999742</v>
      </c>
      <c r="BR49" s="129">
        <v>90377.631320990564</v>
      </c>
      <c r="BS49" s="81">
        <v>0</v>
      </c>
      <c r="BT49" s="81">
        <v>1051.7191270393155</v>
      </c>
      <c r="BU49" s="130">
        <v>91429.350448029872</v>
      </c>
      <c r="BX49" s="87"/>
    </row>
    <row r="50" spans="1:76">
      <c r="A50" s="33" t="s">
        <v>474</v>
      </c>
      <c r="B50" s="26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0</v>
      </c>
      <c r="AE50" s="81">
        <v>0</v>
      </c>
      <c r="AF50" s="81">
        <v>3.0373765774258215</v>
      </c>
      <c r="AG50" s="81">
        <v>0</v>
      </c>
      <c r="AH50" s="81">
        <v>0</v>
      </c>
      <c r="AI50" s="81">
        <v>0</v>
      </c>
      <c r="AJ50" s="81">
        <v>0</v>
      </c>
      <c r="AK50" s="81">
        <v>0.99349361543397929</v>
      </c>
      <c r="AL50" s="81">
        <v>0</v>
      </c>
      <c r="AM50" s="81">
        <v>0</v>
      </c>
      <c r="AN50" s="81">
        <v>0</v>
      </c>
      <c r="AO50" s="81">
        <v>0</v>
      </c>
      <c r="AP50" s="81">
        <v>10.998289002262812</v>
      </c>
      <c r="AQ50" s="81">
        <v>5267.2691065536801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1">
        <v>0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129">
        <v>5282.2982657488028</v>
      </c>
      <c r="BQ50" s="81">
        <v>1863.6861596183244</v>
      </c>
      <c r="BR50" s="129">
        <v>7145.9844253671272</v>
      </c>
      <c r="BS50" s="81">
        <v>0</v>
      </c>
      <c r="BT50" s="81">
        <v>63.342844283807018</v>
      </c>
      <c r="BU50" s="130">
        <v>7209.3272696509339</v>
      </c>
      <c r="BX50" s="87"/>
    </row>
    <row r="51" spans="1:76">
      <c r="A51" s="33" t="s">
        <v>475</v>
      </c>
      <c r="B51" s="22" t="s">
        <v>347</v>
      </c>
      <c r="C51" s="90" t="s">
        <v>147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2205.6246001492082</v>
      </c>
      <c r="AM51" s="81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49094.30254635802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129">
        <v>51299.927146507231</v>
      </c>
      <c r="BQ51" s="81">
        <v>4054.8818040279752</v>
      </c>
      <c r="BR51" s="129">
        <v>55354.808950535204</v>
      </c>
      <c r="BS51" s="81">
        <v>0</v>
      </c>
      <c r="BT51" s="81">
        <v>116.19557044296525</v>
      </c>
      <c r="BU51" s="130">
        <v>55471.004520978167</v>
      </c>
      <c r="BX51" s="87"/>
    </row>
    <row r="52" spans="1:76">
      <c r="A52" s="33" t="s">
        <v>476</v>
      </c>
      <c r="B52" s="22" t="s">
        <v>379</v>
      </c>
      <c r="C52" s="90" t="s">
        <v>148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5714.8118362553951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129">
        <v>5714.8118362553951</v>
      </c>
      <c r="BQ52" s="81">
        <v>1838.5002678312317</v>
      </c>
      <c r="BR52" s="129">
        <v>7553.3121040866263</v>
      </c>
      <c r="BS52" s="81">
        <v>0</v>
      </c>
      <c r="BT52" s="81">
        <v>118.49578651273039</v>
      </c>
      <c r="BU52" s="130">
        <v>7671.8078905993571</v>
      </c>
      <c r="BX52" s="87"/>
    </row>
    <row r="53" spans="1:76">
      <c r="A53" s="33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129">
        <v>0</v>
      </c>
      <c r="BS53" s="81">
        <v>0</v>
      </c>
      <c r="BT53" s="81">
        <v>0</v>
      </c>
      <c r="BU53" s="130">
        <v>0</v>
      </c>
      <c r="BX53" s="87"/>
    </row>
    <row r="54" spans="1:76" s="24" customFormat="1">
      <c r="A54" s="33" t="s">
        <v>478</v>
      </c>
      <c r="B54" s="22" t="s">
        <v>66</v>
      </c>
      <c r="C54" s="90" t="s">
        <v>65</v>
      </c>
      <c r="D54" s="132">
        <v>0</v>
      </c>
      <c r="E54" s="81">
        <v>0</v>
      </c>
      <c r="F54" s="81">
        <v>0</v>
      </c>
      <c r="G54" s="81">
        <v>165.689354400225</v>
      </c>
      <c r="H54" s="81">
        <v>41.759384881136732</v>
      </c>
      <c r="I54" s="81">
        <v>229.0627368140766</v>
      </c>
      <c r="J54" s="81">
        <v>3.1227441040532322E-2</v>
      </c>
      <c r="K54" s="81">
        <v>6.6500733350513999E-2</v>
      </c>
      <c r="L54" s="81">
        <v>293.47525151794929</v>
      </c>
      <c r="M54" s="81">
        <v>0</v>
      </c>
      <c r="N54" s="81">
        <v>8.3025115283592896</v>
      </c>
      <c r="O54" s="81">
        <v>0</v>
      </c>
      <c r="P54" s="81">
        <v>1.4639080380799367</v>
      </c>
      <c r="Q54" s="81">
        <v>1.3896286388079997</v>
      </c>
      <c r="R54" s="81">
        <v>80.497082348955658</v>
      </c>
      <c r="S54" s="81">
        <v>6.876515446774456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7.2413674467481517</v>
      </c>
      <c r="Z54" s="81">
        <v>0</v>
      </c>
      <c r="AA54" s="81">
        <v>0</v>
      </c>
      <c r="AB54" s="81">
        <v>0</v>
      </c>
      <c r="AC54" s="81">
        <v>15.859092995909588</v>
      </c>
      <c r="AD54" s="81">
        <v>11813.052312014281</v>
      </c>
      <c r="AE54" s="81">
        <v>159.80320259685075</v>
      </c>
      <c r="AF54" s="81">
        <v>64.667670770798281</v>
      </c>
      <c r="AG54" s="81">
        <v>44.210498077566307</v>
      </c>
      <c r="AH54" s="81">
        <v>18.870165315812059</v>
      </c>
      <c r="AI54" s="81">
        <v>0</v>
      </c>
      <c r="AJ54" s="81">
        <v>0</v>
      </c>
      <c r="AK54" s="81">
        <v>28.003157084241263</v>
      </c>
      <c r="AL54" s="81">
        <v>0</v>
      </c>
      <c r="AM54" s="81">
        <v>28.780644848106679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96292.117114985158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1">
        <v>9.802686319266364</v>
      </c>
      <c r="BE54" s="81">
        <v>0</v>
      </c>
      <c r="BF54" s="81">
        <v>0</v>
      </c>
      <c r="BG54" s="81">
        <v>34.498079275663834</v>
      </c>
      <c r="BH54" s="81"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0.83450906607357078</v>
      </c>
      <c r="BN54" s="81">
        <v>0</v>
      </c>
      <c r="BO54" s="81">
        <v>0</v>
      </c>
      <c r="BP54" s="129">
        <v>109346.35460258523</v>
      </c>
      <c r="BQ54" s="81">
        <v>0</v>
      </c>
      <c r="BR54" s="129">
        <v>109346.35460258523</v>
      </c>
      <c r="BS54" s="81">
        <v>0</v>
      </c>
      <c r="BT54" s="81">
        <v>56.09787940111373</v>
      </c>
      <c r="BU54" s="130">
        <v>109402.45248198634</v>
      </c>
      <c r="BW54" s="79"/>
      <c r="BX54" s="86"/>
    </row>
    <row r="55" spans="1:76">
      <c r="A55" s="33" t="s">
        <v>479</v>
      </c>
      <c r="B55" s="22" t="s">
        <v>380</v>
      </c>
      <c r="C55" s="90" t="s">
        <v>150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2.3791805796083647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33879.674763211071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1">
        <v>0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v>0</v>
      </c>
      <c r="BO55" s="81">
        <v>0</v>
      </c>
      <c r="BP55" s="129">
        <v>33882.053943790677</v>
      </c>
      <c r="BQ55" s="81">
        <v>4392.3252498399916</v>
      </c>
      <c r="BR55" s="129">
        <v>38274.379193630666</v>
      </c>
      <c r="BS55" s="81">
        <v>0</v>
      </c>
      <c r="BT55" s="81">
        <v>249.27485523526983</v>
      </c>
      <c r="BU55" s="130">
        <v>38523.654048865938</v>
      </c>
      <c r="BX55" s="87"/>
    </row>
    <row r="56" spans="1:76">
      <c r="A56" s="33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55.956465509028618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23983.656995903322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1">
        <v>0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129">
        <v>24039.613461412351</v>
      </c>
      <c r="BQ56" s="81">
        <v>526.12171022507175</v>
      </c>
      <c r="BR56" s="129">
        <v>24565.735171637421</v>
      </c>
      <c r="BS56" s="81">
        <v>0</v>
      </c>
      <c r="BT56" s="81">
        <v>225.85726734567641</v>
      </c>
      <c r="BU56" s="130">
        <v>24791.592438983098</v>
      </c>
      <c r="BX56" s="87"/>
    </row>
    <row r="57" spans="1:76">
      <c r="A57" s="33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710.67259090571099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0</v>
      </c>
      <c r="BE57" s="81">
        <v>0</v>
      </c>
      <c r="BF57" s="81">
        <v>0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129">
        <v>710.67259090571099</v>
      </c>
      <c r="BQ57" s="81">
        <v>27.162703761263678</v>
      </c>
      <c r="BR57" s="129">
        <v>737.83529466697462</v>
      </c>
      <c r="BS57" s="81">
        <v>0</v>
      </c>
      <c r="BT57" s="81">
        <v>0.21988015528042085</v>
      </c>
      <c r="BU57" s="130">
        <v>738.05517482225503</v>
      </c>
      <c r="BX57" s="87"/>
    </row>
    <row r="58" spans="1:76">
      <c r="A58" s="33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9798.8422850834831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129">
        <v>9798.8422850834831</v>
      </c>
      <c r="BQ58" s="81">
        <v>2178.5699070165542</v>
      </c>
      <c r="BR58" s="129">
        <v>11977.412192100037</v>
      </c>
      <c r="BS58" s="81">
        <v>0</v>
      </c>
      <c r="BT58" s="81">
        <v>107.49911643685085</v>
      </c>
      <c r="BU58" s="130">
        <v>12084.911308536888</v>
      </c>
      <c r="BX58" s="87"/>
    </row>
    <row r="59" spans="1:76">
      <c r="A59" s="33" t="s">
        <v>483</v>
      </c>
      <c r="B59" s="22" t="s">
        <v>350</v>
      </c>
      <c r="C59" s="90" t="s">
        <v>154</v>
      </c>
      <c r="D59" s="81">
        <v>1063.5423013486238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4.0124889084108331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2366.169772758039</v>
      </c>
      <c r="AX59" s="81">
        <v>0</v>
      </c>
      <c r="AY59" s="81">
        <v>0</v>
      </c>
      <c r="AZ59" s="81">
        <v>2822.8528953356163</v>
      </c>
      <c r="BA59" s="81">
        <v>0</v>
      </c>
      <c r="BB59" s="81">
        <v>0</v>
      </c>
      <c r="BC59" s="81">
        <v>0</v>
      </c>
      <c r="BD59" s="81">
        <v>1.8610841585254572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129">
        <v>6258.438542509215</v>
      </c>
      <c r="BQ59" s="81">
        <v>2195.4446395769633</v>
      </c>
      <c r="BR59" s="129">
        <v>8453.8831820861778</v>
      </c>
      <c r="BS59" s="81">
        <v>183.38605788330401</v>
      </c>
      <c r="BT59" s="81">
        <v>6.3423841661597766</v>
      </c>
      <c r="BU59" s="130">
        <v>8643.6116241356413</v>
      </c>
      <c r="BX59" s="87"/>
    </row>
    <row r="60" spans="1:76">
      <c r="A60" s="33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0</v>
      </c>
      <c r="H60" s="81">
        <v>3.8407426240253213</v>
      </c>
      <c r="I60" s="81">
        <v>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3.4906104010957932</v>
      </c>
      <c r="Z60" s="81">
        <v>0</v>
      </c>
      <c r="AA60" s="81">
        <v>0</v>
      </c>
      <c r="AB60" s="81">
        <v>0</v>
      </c>
      <c r="AC60" s="81">
        <v>0</v>
      </c>
      <c r="AD60" s="81">
        <v>4305.378975784979</v>
      </c>
      <c r="AE60" s="81">
        <v>87.782126686994118</v>
      </c>
      <c r="AF60" s="81">
        <v>13.485905891212303</v>
      </c>
      <c r="AG60" s="81">
        <v>2.0987616565789953</v>
      </c>
      <c r="AH60" s="81">
        <v>0.19054018568243991</v>
      </c>
      <c r="AI60" s="81">
        <v>0</v>
      </c>
      <c r="AJ60" s="81">
        <v>0</v>
      </c>
      <c r="AK60" s="81">
        <v>58.299447220685188</v>
      </c>
      <c r="AL60" s="81">
        <v>0</v>
      </c>
      <c r="AM60" s="81">
        <v>7.9523559163159376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1092.3922174186996</v>
      </c>
      <c r="BB60" s="81">
        <v>0</v>
      </c>
      <c r="BC60" s="81">
        <v>1.5881320584055318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v>0</v>
      </c>
      <c r="BO60" s="81">
        <v>0</v>
      </c>
      <c r="BP60" s="129">
        <v>5576.4998158446751</v>
      </c>
      <c r="BQ60" s="81">
        <v>4995.0371473580999</v>
      </c>
      <c r="BR60" s="129">
        <v>10571.536963202776</v>
      </c>
      <c r="BS60" s="81">
        <v>0</v>
      </c>
      <c r="BT60" s="81">
        <v>15.74285103128615</v>
      </c>
      <c r="BU60" s="130">
        <v>10587.279814234062</v>
      </c>
      <c r="BW60" s="77" t="s">
        <v>18</v>
      </c>
      <c r="BX60" s="87"/>
    </row>
    <row r="61" spans="1:76">
      <c r="A61" s="33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199.72380604607105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129">
        <v>199.72380604607105</v>
      </c>
      <c r="BQ61" s="81">
        <v>0</v>
      </c>
      <c r="BR61" s="129">
        <v>199.72380604607105</v>
      </c>
      <c r="BS61" s="81">
        <v>0</v>
      </c>
      <c r="BT61" s="81">
        <v>0.64463298794684265</v>
      </c>
      <c r="BU61" s="130">
        <v>200.36843903401788</v>
      </c>
      <c r="BX61" s="87"/>
    </row>
    <row r="62" spans="1:76">
      <c r="A62" s="33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0</v>
      </c>
      <c r="G62" s="81">
        <v>2.1282238461353393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338.76559270347832</v>
      </c>
      <c r="AE62" s="81">
        <v>0</v>
      </c>
      <c r="AF62" s="81">
        <v>0</v>
      </c>
      <c r="AG62" s="81">
        <v>0</v>
      </c>
      <c r="AH62" s="81">
        <v>7.0775348489031602</v>
      </c>
      <c r="AI62" s="81">
        <v>0</v>
      </c>
      <c r="AJ62" s="81">
        <v>0</v>
      </c>
      <c r="AK62" s="81">
        <v>0</v>
      </c>
      <c r="AL62" s="81">
        <v>0</v>
      </c>
      <c r="AM62" s="81">
        <v>23.745873766796379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15955.990410488354</v>
      </c>
      <c r="BD62" s="81">
        <v>0</v>
      </c>
      <c r="BE62" s="81">
        <v>0</v>
      </c>
      <c r="BF62" s="81">
        <v>0</v>
      </c>
      <c r="BG62" s="81">
        <v>0</v>
      </c>
      <c r="BH62" s="81"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129">
        <v>16327.707635653667</v>
      </c>
      <c r="BQ62" s="81">
        <v>2744.2293104907235</v>
      </c>
      <c r="BR62" s="129">
        <v>19071.936946144389</v>
      </c>
      <c r="BS62" s="81">
        <v>0</v>
      </c>
      <c r="BT62" s="81">
        <v>18.877797436176223</v>
      </c>
      <c r="BU62" s="130">
        <v>19090.814743580566</v>
      </c>
      <c r="BX62" s="87"/>
    </row>
    <row r="63" spans="1:76">
      <c r="A63" s="33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1">
        <v>44827.963673883409</v>
      </c>
      <c r="BE63" s="81">
        <v>0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0</v>
      </c>
      <c r="BL63" s="81">
        <v>0</v>
      </c>
      <c r="BM63" s="81">
        <v>0</v>
      </c>
      <c r="BN63" s="81">
        <v>0</v>
      </c>
      <c r="BO63" s="81">
        <v>0</v>
      </c>
      <c r="BP63" s="129">
        <v>44827.963673883409</v>
      </c>
      <c r="BQ63" s="81">
        <v>2611.9113260738222</v>
      </c>
      <c r="BR63" s="129">
        <v>47439.874999957232</v>
      </c>
      <c r="BS63" s="81">
        <v>0</v>
      </c>
      <c r="BT63" s="81">
        <v>169.21536650286185</v>
      </c>
      <c r="BU63" s="130">
        <v>47609.090366460092</v>
      </c>
      <c r="BX63" s="87"/>
    </row>
    <row r="64" spans="1:76">
      <c r="A64" s="33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0</v>
      </c>
      <c r="BE64" s="81">
        <v>90077.681965328171</v>
      </c>
      <c r="BF64" s="81">
        <v>0</v>
      </c>
      <c r="BG64" s="81">
        <v>0</v>
      </c>
      <c r="BH64" s="81"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129">
        <v>90077.681965328171</v>
      </c>
      <c r="BQ64" s="81">
        <v>3909.561595801938</v>
      </c>
      <c r="BR64" s="129">
        <v>93987.243561130104</v>
      </c>
      <c r="BS64" s="81">
        <v>0</v>
      </c>
      <c r="BT64" s="81">
        <v>9.3619040714556618</v>
      </c>
      <c r="BU64" s="130">
        <v>93996.605465201559</v>
      </c>
      <c r="BX64" s="87"/>
    </row>
    <row r="65" spans="1:77">
      <c r="A65" s="33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82.349485970499146</v>
      </c>
      <c r="AE65" s="81">
        <v>1.8751577530115797</v>
      </c>
      <c r="AF65" s="81">
        <v>3.7550645140133825</v>
      </c>
      <c r="AG65" s="81">
        <v>15.443470155111052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1">
        <v>43.790751274644528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1">
        <v>0</v>
      </c>
      <c r="BE65" s="81">
        <v>0</v>
      </c>
      <c r="BF65" s="81">
        <v>51787.564872095216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v>0</v>
      </c>
      <c r="BO65" s="81">
        <v>0</v>
      </c>
      <c r="BP65" s="129">
        <v>51934.778801762499</v>
      </c>
      <c r="BQ65" s="81">
        <v>4868.2387129040471</v>
      </c>
      <c r="BR65" s="129">
        <v>56803.017514666542</v>
      </c>
      <c r="BS65" s="81">
        <v>0</v>
      </c>
      <c r="BT65" s="81">
        <v>14.265876852441508</v>
      </c>
      <c r="BU65" s="130">
        <v>56817.283391518984</v>
      </c>
      <c r="BX65" s="87"/>
    </row>
    <row r="66" spans="1:77">
      <c r="A66" s="33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4.9637098635072556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1">
        <v>0</v>
      </c>
      <c r="AC66" s="81">
        <v>4.8870062768409603</v>
      </c>
      <c r="AD66" s="81">
        <v>9.8451161311809887</v>
      </c>
      <c r="AE66" s="81">
        <v>0</v>
      </c>
      <c r="AF66" s="81">
        <v>0</v>
      </c>
      <c r="AG66" s="81">
        <v>12.421081507205432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0</v>
      </c>
      <c r="BF66" s="81">
        <v>0</v>
      </c>
      <c r="BG66" s="81">
        <v>55157.112550712533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1.6988564972109659</v>
      </c>
      <c r="BN66" s="81">
        <v>0</v>
      </c>
      <c r="BO66" s="81">
        <v>0</v>
      </c>
      <c r="BP66" s="129">
        <v>55190.928320988482</v>
      </c>
      <c r="BQ66" s="81">
        <v>10959.557093591911</v>
      </c>
      <c r="BR66" s="129">
        <v>66150.485414580398</v>
      </c>
      <c r="BS66" s="81">
        <v>0</v>
      </c>
      <c r="BT66" s="81">
        <v>89.595958806283832</v>
      </c>
      <c r="BU66" s="130">
        <v>66240.081373386682</v>
      </c>
      <c r="BX66" s="87"/>
    </row>
    <row r="67" spans="1:77">
      <c r="A67" s="33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0</v>
      </c>
      <c r="BF67" s="81">
        <v>0</v>
      </c>
      <c r="BG67" s="81">
        <v>0</v>
      </c>
      <c r="BH67" s="81">
        <v>798.8673154515194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129">
        <v>798.8673154515194</v>
      </c>
      <c r="BQ67" s="81">
        <v>0</v>
      </c>
      <c r="BR67" s="129">
        <v>798.8673154515194</v>
      </c>
      <c r="BS67" s="81">
        <v>0</v>
      </c>
      <c r="BT67" s="81">
        <v>0.22541814421906678</v>
      </c>
      <c r="BU67" s="130">
        <v>799.09273359573842</v>
      </c>
      <c r="BX67" s="87"/>
    </row>
    <row r="68" spans="1:77">
      <c r="A68" s="33" t="s">
        <v>492</v>
      </c>
      <c r="B68" s="20" t="s">
        <v>391</v>
      </c>
      <c r="C68" s="91" t="s">
        <v>160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2.261031897082634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1">
        <v>0</v>
      </c>
      <c r="BE68" s="81">
        <v>0</v>
      </c>
      <c r="BF68" s="81">
        <v>0</v>
      </c>
      <c r="BG68" s="81">
        <v>0</v>
      </c>
      <c r="BH68" s="81">
        <v>0</v>
      </c>
      <c r="BI68" s="81">
        <v>20621.561793932131</v>
      </c>
      <c r="BJ68" s="81">
        <v>0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129">
        <v>20623.822825829215</v>
      </c>
      <c r="BQ68" s="81">
        <v>7944.2840567946441</v>
      </c>
      <c r="BR68" s="129">
        <v>28568.106882623859</v>
      </c>
      <c r="BS68" s="81">
        <v>123.74780071395013</v>
      </c>
      <c r="BT68" s="81">
        <v>6230.4885654675554</v>
      </c>
      <c r="BU68" s="130">
        <v>34922.343248805366</v>
      </c>
      <c r="BX68" s="87"/>
    </row>
    <row r="69" spans="1:77">
      <c r="A69" s="33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1">
        <v>28.988808954175258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1">
        <v>0</v>
      </c>
      <c r="BE69" s="81">
        <v>0</v>
      </c>
      <c r="BF69" s="81">
        <v>0</v>
      </c>
      <c r="BG69" s="81">
        <v>0</v>
      </c>
      <c r="BH69" s="81">
        <v>0</v>
      </c>
      <c r="BI69" s="81">
        <v>0</v>
      </c>
      <c r="BJ69" s="81">
        <v>2434.7190092387691</v>
      </c>
      <c r="BK69" s="81">
        <v>0</v>
      </c>
      <c r="BL69" s="81">
        <v>0</v>
      </c>
      <c r="BM69" s="81">
        <v>3.5929397364839231</v>
      </c>
      <c r="BN69" s="81">
        <v>0</v>
      </c>
      <c r="BO69" s="81">
        <v>0</v>
      </c>
      <c r="BP69" s="129">
        <v>2467.3007579294281</v>
      </c>
      <c r="BQ69" s="81">
        <v>13917.383904248638</v>
      </c>
      <c r="BR69" s="129">
        <v>16384.684662178064</v>
      </c>
      <c r="BS69" s="81">
        <v>0</v>
      </c>
      <c r="BT69" s="81">
        <v>6.1805612141465982</v>
      </c>
      <c r="BU69" s="130">
        <v>16390.865223392211</v>
      </c>
      <c r="BX69" s="87"/>
    </row>
    <row r="70" spans="1:77">
      <c r="A70" s="33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0</v>
      </c>
      <c r="BJ70" s="81">
        <v>0</v>
      </c>
      <c r="BK70" s="81">
        <v>10105.077733153959</v>
      </c>
      <c r="BL70" s="81">
        <v>0</v>
      </c>
      <c r="BM70" s="81">
        <v>0</v>
      </c>
      <c r="BN70" s="81">
        <v>0</v>
      </c>
      <c r="BO70" s="81">
        <v>0</v>
      </c>
      <c r="BP70" s="129">
        <v>10105.077733153959</v>
      </c>
      <c r="BQ70" s="81">
        <v>125.49774361060021</v>
      </c>
      <c r="BR70" s="129">
        <v>10230.575476764559</v>
      </c>
      <c r="BS70" s="81">
        <v>0</v>
      </c>
      <c r="BT70" s="81">
        <v>22.861856937935801</v>
      </c>
      <c r="BU70" s="130">
        <v>10253.437333702495</v>
      </c>
      <c r="BX70" s="87"/>
    </row>
    <row r="71" spans="1:77">
      <c r="A71" s="33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1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2.133566754312564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1">
        <v>0</v>
      </c>
      <c r="BE71" s="81">
        <v>0</v>
      </c>
      <c r="BF71" s="81">
        <v>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4508.5814582736411</v>
      </c>
      <c r="BM71" s="81">
        <v>0</v>
      </c>
      <c r="BN71" s="81">
        <v>0</v>
      </c>
      <c r="BO71" s="81">
        <v>0</v>
      </c>
      <c r="BP71" s="129">
        <v>4510.7150250279537</v>
      </c>
      <c r="BQ71" s="81">
        <v>0</v>
      </c>
      <c r="BR71" s="129">
        <v>4510.7150250279537</v>
      </c>
      <c r="BS71" s="81">
        <v>0</v>
      </c>
      <c r="BT71" s="81">
        <v>22.19413697600989</v>
      </c>
      <c r="BU71" s="130">
        <v>4532.9091620039635</v>
      </c>
      <c r="BX71" s="87"/>
    </row>
    <row r="72" spans="1:77">
      <c r="A72" s="33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12.363776460314067</v>
      </c>
      <c r="H72" s="81">
        <v>0</v>
      </c>
      <c r="I72" s="81">
        <v>0</v>
      </c>
      <c r="J72" s="81">
        <v>0</v>
      </c>
      <c r="K72" s="81">
        <v>0</v>
      </c>
      <c r="L72" s="81">
        <v>8.9463795721536261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0</v>
      </c>
      <c r="AD72" s="81">
        <v>1.5893740533337288</v>
      </c>
      <c r="AE72" s="81">
        <v>0</v>
      </c>
      <c r="AF72" s="81">
        <v>0</v>
      </c>
      <c r="AG72" s="81">
        <v>0.58571660193700636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747.99405684864951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1">
        <v>0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5019.6360743611112</v>
      </c>
      <c r="BN72" s="81">
        <v>0</v>
      </c>
      <c r="BO72" s="81">
        <v>0</v>
      </c>
      <c r="BP72" s="129">
        <v>5791.1153778974995</v>
      </c>
      <c r="BQ72" s="81">
        <v>5469.0918072408267</v>
      </c>
      <c r="BR72" s="129">
        <v>11260.207185138326</v>
      </c>
      <c r="BS72" s="81">
        <v>0</v>
      </c>
      <c r="BT72" s="81">
        <v>12.620419487269629</v>
      </c>
      <c r="BU72" s="130">
        <v>11272.827604625596</v>
      </c>
      <c r="BX72" s="87"/>
    </row>
    <row r="73" spans="1:77">
      <c r="A73" s="33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145.10817851762795</v>
      </c>
      <c r="BO73" s="81">
        <v>0</v>
      </c>
      <c r="BP73" s="129">
        <v>145.10817851762795</v>
      </c>
      <c r="BQ73" s="81">
        <v>385.89537047118034</v>
      </c>
      <c r="BR73" s="129">
        <v>531.00354898880823</v>
      </c>
      <c r="BS73" s="81">
        <v>0</v>
      </c>
      <c r="BT73" s="81">
        <v>0.222832649892896</v>
      </c>
      <c r="BU73" s="130">
        <v>531.22638163870113</v>
      </c>
      <c r="BX73" s="87"/>
    </row>
    <row r="74" spans="1:77">
      <c r="A74" s="33" t="s">
        <v>498</v>
      </c>
      <c r="B74" s="109" t="s">
        <v>395</v>
      </c>
      <c r="C74" s="11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129">
        <v>0</v>
      </c>
      <c r="BS74" s="81">
        <v>0</v>
      </c>
      <c r="BT74" s="81">
        <v>0</v>
      </c>
      <c r="BU74" s="130">
        <v>0</v>
      </c>
      <c r="BX74" s="87"/>
    </row>
    <row r="75" spans="1:77" s="24" customFormat="1">
      <c r="A75" s="127" t="s">
        <v>1</v>
      </c>
      <c r="B75" s="111" t="s">
        <v>117</v>
      </c>
      <c r="C75" s="111"/>
      <c r="D75" s="94">
        <v>357901.41218571505</v>
      </c>
      <c r="E75" s="94">
        <v>7388.8895050805131</v>
      </c>
      <c r="F75" s="94">
        <v>5945.9569895861705</v>
      </c>
      <c r="G75" s="94">
        <v>123144.0102005705</v>
      </c>
      <c r="H75" s="94">
        <v>73789.028567404268</v>
      </c>
      <c r="I75" s="94">
        <v>44210.274454076083</v>
      </c>
      <c r="J75" s="94">
        <v>5372.5785291925904</v>
      </c>
      <c r="K75" s="94">
        <v>3518.0890042607539</v>
      </c>
      <c r="L75" s="94">
        <v>6446.4757743092086</v>
      </c>
      <c r="M75" s="94">
        <v>2678.169627019844</v>
      </c>
      <c r="N75" s="94">
        <v>2864.565315453759</v>
      </c>
      <c r="O75" s="94">
        <v>2805.8970927703285</v>
      </c>
      <c r="P75" s="94">
        <v>4449.1296618822598</v>
      </c>
      <c r="Q75" s="94">
        <v>41294.30721921724</v>
      </c>
      <c r="R75" s="94">
        <v>32133.393119564058</v>
      </c>
      <c r="S75" s="94">
        <v>18904.704941870616</v>
      </c>
      <c r="T75" s="94">
        <v>79.34171064605124</v>
      </c>
      <c r="U75" s="94">
        <v>1332.2514915626095</v>
      </c>
      <c r="V75" s="94">
        <v>300.13270074433746</v>
      </c>
      <c r="W75" s="94">
        <v>0</v>
      </c>
      <c r="X75" s="94">
        <v>0</v>
      </c>
      <c r="Y75" s="94">
        <v>11476.455344531998</v>
      </c>
      <c r="Z75" s="94">
        <v>498.11333185662915</v>
      </c>
      <c r="AA75" s="94">
        <v>35195.255498238992</v>
      </c>
      <c r="AB75" s="94">
        <v>9986.133510751888</v>
      </c>
      <c r="AC75" s="94">
        <v>10168.602961720957</v>
      </c>
      <c r="AD75" s="94">
        <v>337147.55428464495</v>
      </c>
      <c r="AE75" s="94">
        <v>27438.623102042486</v>
      </c>
      <c r="AF75" s="94">
        <v>152935.52290015257</v>
      </c>
      <c r="AG75" s="94">
        <v>103271.85610113703</v>
      </c>
      <c r="AH75" s="94">
        <v>34689.935321207988</v>
      </c>
      <c r="AI75" s="94">
        <v>3625.959331229461</v>
      </c>
      <c r="AJ75" s="94">
        <v>2102.8318805934437</v>
      </c>
      <c r="AK75" s="94">
        <v>20415.647363469285</v>
      </c>
      <c r="AL75" s="94">
        <v>6273.0690760659982</v>
      </c>
      <c r="AM75" s="94">
        <v>43605.092323957469</v>
      </c>
      <c r="AN75" s="94">
        <v>1663.6727479241699</v>
      </c>
      <c r="AO75" s="94">
        <v>16153.006836616716</v>
      </c>
      <c r="AP75" s="94">
        <v>69763.662462415625</v>
      </c>
      <c r="AQ75" s="94">
        <v>5267.2691065536801</v>
      </c>
      <c r="AR75" s="94">
        <v>49094.30254635802</v>
      </c>
      <c r="AS75" s="94">
        <v>5714.8118362553951</v>
      </c>
      <c r="AT75" s="94">
        <v>0</v>
      </c>
      <c r="AU75" s="94">
        <v>97001.220430734538</v>
      </c>
      <c r="AV75" s="94">
        <v>34014.225393782319</v>
      </c>
      <c r="AW75" s="94">
        <v>28221.797235497641</v>
      </c>
      <c r="AX75" s="94">
        <v>710.67259090571099</v>
      </c>
      <c r="AY75" s="94">
        <v>9798.8422850834831</v>
      </c>
      <c r="AZ75" s="94">
        <v>2823.1536770933662</v>
      </c>
      <c r="BA75" s="94">
        <v>1092.3922174186996</v>
      </c>
      <c r="BB75" s="94">
        <v>199.72380604607105</v>
      </c>
      <c r="BC75" s="94">
        <v>16223.356584248208</v>
      </c>
      <c r="BD75" s="94">
        <v>44850.933364636461</v>
      </c>
      <c r="BE75" s="94">
        <v>90077.681965328171</v>
      </c>
      <c r="BF75" s="94">
        <v>52289.935096577916</v>
      </c>
      <c r="BG75" s="94">
        <v>55616.162808007663</v>
      </c>
      <c r="BH75" s="94">
        <v>798.8673154515194</v>
      </c>
      <c r="BI75" s="94">
        <v>20622.781981386044</v>
      </c>
      <c r="BJ75" s="94">
        <v>2482.4665967244218</v>
      </c>
      <c r="BK75" s="94">
        <v>10105.077733153959</v>
      </c>
      <c r="BL75" s="94">
        <v>4574.9613436410582</v>
      </c>
      <c r="BM75" s="94">
        <v>5044.0844492033839</v>
      </c>
      <c r="BN75" s="94">
        <v>145.10817851762795</v>
      </c>
      <c r="BO75" s="94">
        <v>0</v>
      </c>
      <c r="BP75" s="129">
        <v>2157739.4310120898</v>
      </c>
      <c r="BQ75" s="94">
        <v>664088.63168330712</v>
      </c>
      <c r="BR75" s="94">
        <v>2821828.0626953961</v>
      </c>
      <c r="BS75" s="94">
        <v>-7.553069281129865E-11</v>
      </c>
      <c r="BT75" s="94">
        <v>183315.44022538132</v>
      </c>
      <c r="BU75" s="85">
        <v>3005143.5029207775</v>
      </c>
      <c r="BW75" s="77"/>
      <c r="BX75" s="87"/>
    </row>
    <row r="76" spans="1:77" s="24" customFormat="1" ht="15" customHeight="1">
      <c r="A76" s="33" t="s">
        <v>499</v>
      </c>
      <c r="B76" s="109" t="s">
        <v>353</v>
      </c>
      <c r="C76" s="90" t="s">
        <v>500</v>
      </c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132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129">
        <v>0</v>
      </c>
      <c r="BQ76" s="151"/>
      <c r="BR76" s="152"/>
      <c r="BS76" s="152"/>
      <c r="BT76" s="152"/>
      <c r="BU76" s="153"/>
      <c r="BW76" s="79"/>
    </row>
    <row r="77" spans="1:77" s="24" customFormat="1" ht="15" customHeight="1">
      <c r="A77" s="33" t="s">
        <v>501</v>
      </c>
      <c r="B77" s="109" t="s">
        <v>396</v>
      </c>
      <c r="C77" s="90" t="s">
        <v>502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132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129">
        <v>0</v>
      </c>
      <c r="BQ77" s="151"/>
      <c r="BR77" s="152"/>
      <c r="BS77" s="152"/>
      <c r="BT77" s="152"/>
      <c r="BU77" s="153"/>
      <c r="BW77" s="79"/>
    </row>
    <row r="78" spans="1:77" s="24" customFormat="1" ht="15" customHeight="1" thickBot="1">
      <c r="A78" s="112" t="s">
        <v>503</v>
      </c>
      <c r="B78" s="113" t="s">
        <v>397</v>
      </c>
      <c r="C78" s="113" t="s">
        <v>167</v>
      </c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3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82"/>
      <c r="BQ78" s="154"/>
      <c r="BR78" s="155"/>
      <c r="BS78" s="155"/>
      <c r="BT78" s="155"/>
      <c r="BU78" s="156"/>
      <c r="BW78" s="79"/>
    </row>
    <row r="79" spans="1:77" s="24" customFormat="1">
      <c r="A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1:77" s="24" customFormat="1">
      <c r="A80" s="25"/>
      <c r="C80" s="25"/>
      <c r="BJ80" s="38"/>
      <c r="BP80" s="38"/>
      <c r="BQ80" s="38"/>
      <c r="BR80" s="38"/>
      <c r="BS80" s="38"/>
      <c r="BT80" s="38"/>
      <c r="BU80" s="38"/>
      <c r="BW80" s="79"/>
    </row>
    <row r="81" spans="1:75" s="24" customFormat="1">
      <c r="A81" s="25"/>
      <c r="C81" s="25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100"/>
      <c r="BQ81" s="79"/>
      <c r="BR81" s="79"/>
      <c r="BS81" s="79"/>
      <c r="BT81" s="79"/>
      <c r="BU81" s="79" t="s">
        <v>18</v>
      </c>
      <c r="BW81" s="79"/>
    </row>
    <row r="82" spans="1:75" s="24" customFormat="1">
      <c r="A82" s="25"/>
      <c r="C82" s="25"/>
      <c r="BJ82" s="38"/>
      <c r="BW82" s="79"/>
    </row>
    <row r="83" spans="1:75" s="24" customFormat="1">
      <c r="A83" s="25"/>
      <c r="C83" s="25"/>
      <c r="BJ83" s="38"/>
      <c r="BP83" s="38"/>
      <c r="BQ83" s="38"/>
      <c r="BT83" s="38"/>
      <c r="BW83" s="79"/>
    </row>
    <row r="84" spans="1:75" s="24" customFormat="1">
      <c r="A84" s="25"/>
      <c r="C84" s="25"/>
      <c r="AP84" s="24" t="s">
        <v>18</v>
      </c>
      <c r="BJ84" s="38"/>
      <c r="BW84" s="79"/>
    </row>
    <row r="85" spans="1:75" s="24" customFormat="1">
      <c r="A85" s="25"/>
      <c r="C85" s="25"/>
      <c r="BJ85" s="38"/>
      <c r="BP85" s="98"/>
      <c r="BQ85" s="98"/>
      <c r="BR85" s="98"/>
      <c r="BS85" s="98"/>
      <c r="BT85" s="98"/>
      <c r="BW85" s="79"/>
    </row>
    <row r="86" spans="1:75" s="24" customFormat="1">
      <c r="A86" s="25"/>
      <c r="C86" s="25"/>
      <c r="BJ86" s="38"/>
      <c r="BW86" s="79"/>
    </row>
    <row r="87" spans="1:75" s="24" customFormat="1">
      <c r="A87" s="25"/>
      <c r="C87" s="25"/>
      <c r="BJ87" s="38"/>
      <c r="BK87" s="24" t="s">
        <v>18</v>
      </c>
      <c r="BW87" s="79"/>
    </row>
    <row r="88" spans="1:75" s="24" customFormat="1">
      <c r="A88" s="25"/>
      <c r="C88" s="25"/>
      <c r="AP88" s="24" t="s">
        <v>18</v>
      </c>
      <c r="BJ88" s="38"/>
      <c r="BW88" s="79"/>
    </row>
    <row r="89" spans="1:75" s="24" customFormat="1">
      <c r="A89" s="25"/>
      <c r="C89" s="25"/>
      <c r="BJ89" s="38"/>
      <c r="BW89" s="79"/>
    </row>
    <row r="90" spans="1:75" s="24" customFormat="1">
      <c r="A90" s="25"/>
      <c r="C90" s="25"/>
      <c r="BJ90" s="38"/>
      <c r="BW90" s="79"/>
    </row>
    <row r="91" spans="1:75" s="24" customFormat="1">
      <c r="A91" s="25"/>
      <c r="C91" s="25"/>
      <c r="BJ91" s="38"/>
      <c r="BW91" s="79"/>
    </row>
    <row r="92" spans="1:75" s="24" customFormat="1">
      <c r="A92" s="25"/>
      <c r="C92" s="25"/>
      <c r="BJ92" s="38"/>
      <c r="BW92" s="79"/>
    </row>
    <row r="93" spans="1:75" s="24" customFormat="1">
      <c r="A93" s="25"/>
      <c r="C93" s="25"/>
      <c r="BJ93" s="38"/>
      <c r="BW93" s="79"/>
    </row>
    <row r="94" spans="1:75" s="24" customFormat="1">
      <c r="A94" s="25"/>
      <c r="C94" s="25"/>
      <c r="BJ94" s="38"/>
      <c r="BW94" s="79"/>
    </row>
    <row r="95" spans="1:75" s="24" customFormat="1">
      <c r="A95" s="25"/>
      <c r="C95" s="25"/>
      <c r="BJ95" s="38"/>
      <c r="BW95" s="79"/>
    </row>
    <row r="96" spans="1:75" s="24" customFormat="1">
      <c r="A96" s="25"/>
      <c r="C96" s="25"/>
      <c r="BJ96" s="38"/>
      <c r="BW96" s="79"/>
    </row>
    <row r="97" spans="1:75" s="24" customFormat="1">
      <c r="A97" s="25"/>
      <c r="C97" s="25"/>
      <c r="BJ97" s="38"/>
      <c r="BW97" s="79"/>
    </row>
    <row r="98" spans="1:75" s="24" customFormat="1">
      <c r="A98" s="25"/>
      <c r="C98" s="25"/>
      <c r="BJ98" s="38"/>
      <c r="BW98" s="79"/>
    </row>
    <row r="99" spans="1:75" s="24" customFormat="1">
      <c r="A99" s="25"/>
      <c r="C99" s="25"/>
      <c r="BJ99" s="38"/>
      <c r="BW99" s="79"/>
    </row>
    <row r="100" spans="1:75" s="24" customFormat="1">
      <c r="A100" s="25"/>
      <c r="C100" s="25"/>
      <c r="BJ100" s="38"/>
      <c r="BW100" s="79"/>
    </row>
    <row r="101" spans="1:75" s="24" customFormat="1">
      <c r="A101" s="25"/>
      <c r="C101" s="25"/>
      <c r="BJ101" s="38"/>
      <c r="BW101" s="79"/>
    </row>
    <row r="102" spans="1:75" s="24" customFormat="1">
      <c r="A102" s="25"/>
      <c r="C102" s="25"/>
      <c r="BJ102" s="38"/>
      <c r="BW102" s="79"/>
    </row>
    <row r="103" spans="1:75" s="24" customFormat="1">
      <c r="A103" s="25"/>
      <c r="C103" s="25"/>
      <c r="BJ103" s="38"/>
      <c r="BW103" s="79"/>
    </row>
    <row r="104" spans="1:75" s="24" customFormat="1">
      <c r="A104" s="25"/>
      <c r="C104" s="25"/>
      <c r="BJ104" s="38"/>
      <c r="BW104" s="79"/>
    </row>
    <row r="105" spans="1:75" s="24" customFormat="1">
      <c r="A105" s="25"/>
      <c r="C105" s="25"/>
      <c r="BJ105" s="38"/>
      <c r="BW105" s="79"/>
    </row>
    <row r="106" spans="1:75" s="24" customFormat="1">
      <c r="A106" s="25"/>
      <c r="C106" s="25"/>
      <c r="BJ106" s="38"/>
      <c r="BW106" s="79"/>
    </row>
    <row r="107" spans="1:75" s="24" customFormat="1">
      <c r="A107" s="25"/>
      <c r="C107" s="25"/>
      <c r="BJ107" s="38"/>
      <c r="BW107" s="79"/>
    </row>
    <row r="108" spans="1:75" s="24" customFormat="1">
      <c r="A108" s="25"/>
      <c r="C108" s="25"/>
      <c r="BJ108" s="38"/>
      <c r="BW108" s="79"/>
    </row>
    <row r="109" spans="1:75" s="24" customFormat="1">
      <c r="A109" s="25"/>
      <c r="C109" s="25"/>
      <c r="BJ109" s="38"/>
      <c r="BW109" s="79"/>
    </row>
    <row r="110" spans="1:75" s="24" customFormat="1">
      <c r="A110" s="25"/>
      <c r="C110" s="25"/>
      <c r="BJ110" s="38"/>
      <c r="BW110" s="79"/>
    </row>
    <row r="111" spans="1:75" s="24" customFormat="1">
      <c r="A111" s="25"/>
      <c r="C111" s="25"/>
      <c r="BJ111" s="38"/>
      <c r="BW111" s="79"/>
    </row>
    <row r="112" spans="1:75" s="24" customFormat="1">
      <c r="A112" s="25"/>
      <c r="C112" s="25"/>
      <c r="BJ112" s="38"/>
      <c r="BW112" s="79"/>
    </row>
    <row r="113" spans="1:75" s="24" customFormat="1">
      <c r="A113" s="25"/>
      <c r="C113" s="25"/>
      <c r="BJ113" s="38"/>
      <c r="BW113" s="79"/>
    </row>
    <row r="114" spans="1:75" s="24" customFormat="1">
      <c r="A114" s="25"/>
      <c r="C114" s="25"/>
      <c r="BJ114" s="38"/>
      <c r="BW114" s="79"/>
    </row>
    <row r="115" spans="1:75" s="24" customFormat="1">
      <c r="A115" s="25"/>
      <c r="C115" s="25"/>
      <c r="BJ115" s="38"/>
      <c r="BW115" s="79"/>
    </row>
    <row r="116" spans="1:75" s="24" customFormat="1">
      <c r="A116" s="25"/>
      <c r="C116" s="25"/>
      <c r="BJ116" s="38"/>
      <c r="BW116" s="79"/>
    </row>
    <row r="117" spans="1:75" s="24" customFormat="1">
      <c r="A117" s="25"/>
      <c r="C117" s="25"/>
      <c r="BJ117" s="38"/>
      <c r="BW117" s="79"/>
    </row>
    <row r="118" spans="1:75" s="24" customFormat="1">
      <c r="A118" s="25"/>
      <c r="C118" s="25"/>
      <c r="BW118" s="79"/>
    </row>
    <row r="119" spans="1:75" s="24" customFormat="1">
      <c r="A119" s="25"/>
      <c r="C119" s="25"/>
      <c r="BW119" s="79"/>
    </row>
    <row r="120" spans="1:75" s="24" customFormat="1">
      <c r="A120" s="25"/>
      <c r="C120" s="25"/>
      <c r="BW120" s="79"/>
    </row>
    <row r="121" spans="1:75" s="24" customFormat="1">
      <c r="A121" s="25"/>
      <c r="C121" s="25"/>
      <c r="BW121" s="79"/>
    </row>
    <row r="122" spans="1:75" s="24" customFormat="1">
      <c r="A122" s="25"/>
      <c r="C122" s="25"/>
      <c r="BW122" s="79"/>
    </row>
    <row r="123" spans="1:75" s="24" customFormat="1">
      <c r="A123" s="25"/>
      <c r="C123" s="25"/>
      <c r="BW123" s="79"/>
    </row>
    <row r="124" spans="1:75" s="24" customFormat="1">
      <c r="A124" s="25"/>
      <c r="C124" s="25"/>
      <c r="BW124" s="79"/>
    </row>
    <row r="125" spans="1:75" s="24" customFormat="1">
      <c r="A125" s="25"/>
      <c r="C125" s="25"/>
      <c r="BW125" s="79"/>
    </row>
    <row r="126" spans="1:75" s="24" customFormat="1">
      <c r="A126" s="25"/>
      <c r="C126" s="25"/>
      <c r="BW126" s="79"/>
    </row>
    <row r="127" spans="1:75" s="24" customFormat="1">
      <c r="A127" s="25"/>
      <c r="C127" s="25"/>
      <c r="BW127" s="79"/>
    </row>
    <row r="128" spans="1:75" s="24" customFormat="1">
      <c r="A128" s="25"/>
      <c r="C128" s="25"/>
      <c r="BW128" s="79"/>
    </row>
    <row r="129" spans="1:75" s="24" customFormat="1">
      <c r="A129" s="25"/>
      <c r="C129" s="25"/>
      <c r="BW129" s="79"/>
    </row>
    <row r="130" spans="1:75" s="24" customFormat="1">
      <c r="A130" s="25"/>
      <c r="C130" s="25"/>
      <c r="BW130" s="79"/>
    </row>
    <row r="131" spans="1:75" s="24" customFormat="1">
      <c r="A131" s="25"/>
      <c r="C131" s="25"/>
      <c r="BW131" s="79"/>
    </row>
    <row r="132" spans="1:75" s="24" customFormat="1">
      <c r="A132" s="25"/>
      <c r="C132" s="25"/>
      <c r="BW132" s="79"/>
    </row>
    <row r="133" spans="1:75" s="24" customFormat="1">
      <c r="A133" s="25"/>
      <c r="C133" s="25"/>
      <c r="BW133" s="79"/>
    </row>
    <row r="134" spans="1:75" s="24" customFormat="1">
      <c r="A134" s="25"/>
      <c r="C134" s="25"/>
      <c r="BW134" s="79"/>
    </row>
    <row r="135" spans="1:75" s="24" customFormat="1">
      <c r="A135" s="25"/>
      <c r="C135" s="25"/>
      <c r="BW135" s="79"/>
    </row>
    <row r="136" spans="1:75" s="24" customFormat="1">
      <c r="A136" s="25"/>
      <c r="C136" s="25"/>
      <c r="BW136" s="79"/>
    </row>
    <row r="137" spans="1:75" s="24" customFormat="1">
      <c r="A137" s="25"/>
      <c r="C137" s="25"/>
      <c r="BW137" s="79"/>
    </row>
    <row r="138" spans="1:75" s="24" customFormat="1">
      <c r="A138" s="25"/>
      <c r="C138" s="25"/>
      <c r="BW138" s="79"/>
    </row>
    <row r="139" spans="1:75" s="24" customFormat="1">
      <c r="A139" s="25"/>
      <c r="C139" s="25"/>
      <c r="BW139" s="79"/>
    </row>
    <row r="140" spans="1:75" s="24" customFormat="1">
      <c r="A140" s="25"/>
      <c r="C140" s="25"/>
      <c r="BW140" s="79"/>
    </row>
    <row r="141" spans="1:75" s="24" customFormat="1">
      <c r="A141" s="25"/>
      <c r="C141" s="25"/>
      <c r="BW141" s="79"/>
    </row>
    <row r="142" spans="1:75" s="24" customFormat="1">
      <c r="A142" s="25"/>
      <c r="C142" s="25"/>
      <c r="BW142" s="79"/>
    </row>
    <row r="143" spans="1:75" s="24" customFormat="1">
      <c r="A143" s="25"/>
      <c r="C143" s="25"/>
      <c r="BW143" s="79"/>
    </row>
    <row r="144" spans="1:75" s="24" customFormat="1">
      <c r="A144" s="25"/>
      <c r="C144" s="25"/>
      <c r="BW144" s="79"/>
    </row>
    <row r="145" spans="1:75" s="24" customFormat="1">
      <c r="A145" s="25"/>
      <c r="C145" s="25"/>
      <c r="BW145" s="79"/>
    </row>
    <row r="146" spans="1:75" s="24" customFormat="1">
      <c r="A146" s="25"/>
      <c r="C146" s="25"/>
      <c r="BW146" s="79"/>
    </row>
    <row r="147" spans="1:75" s="24" customFormat="1">
      <c r="A147" s="25"/>
      <c r="C147" s="25"/>
      <c r="BW147" s="79"/>
    </row>
    <row r="148" spans="1:75" s="24" customFormat="1">
      <c r="A148" s="25"/>
      <c r="C148" s="25"/>
      <c r="BW148" s="79"/>
    </row>
    <row r="149" spans="1:75" s="24" customFormat="1">
      <c r="A149" s="25"/>
      <c r="C149" s="25"/>
      <c r="BW149" s="79"/>
    </row>
    <row r="150" spans="1:75" s="24" customFormat="1">
      <c r="A150" s="25"/>
      <c r="C150" s="25"/>
      <c r="BW150" s="79"/>
    </row>
    <row r="151" spans="1:75" s="24" customFormat="1">
      <c r="A151" s="25"/>
      <c r="C151" s="25"/>
      <c r="BW151" s="79"/>
    </row>
    <row r="152" spans="1:75" s="24" customFormat="1">
      <c r="A152" s="25"/>
      <c r="C152" s="25"/>
      <c r="BW152" s="79"/>
    </row>
    <row r="153" spans="1:75" s="24" customFormat="1">
      <c r="A153" s="25"/>
      <c r="C153" s="25"/>
      <c r="BW153" s="79"/>
    </row>
    <row r="154" spans="1:75" s="24" customFormat="1">
      <c r="A154" s="25"/>
      <c r="C154" s="25"/>
      <c r="BW154" s="79"/>
    </row>
    <row r="155" spans="1:75" s="24" customFormat="1">
      <c r="A155" s="25"/>
      <c r="C155" s="25"/>
      <c r="BW155" s="79"/>
    </row>
    <row r="156" spans="1:75" s="24" customFormat="1">
      <c r="A156" s="25"/>
      <c r="C156" s="25"/>
      <c r="BW156" s="79"/>
    </row>
    <row r="157" spans="1:75" s="24" customFormat="1">
      <c r="A157" s="25"/>
      <c r="C157" s="25"/>
      <c r="BW157" s="79"/>
    </row>
    <row r="158" spans="1:75" s="24" customFormat="1">
      <c r="A158" s="25"/>
      <c r="C158" s="25"/>
      <c r="BW158" s="79"/>
    </row>
    <row r="159" spans="1:75" s="24" customFormat="1">
      <c r="A159" s="25"/>
      <c r="C159" s="25"/>
      <c r="BW159" s="79"/>
    </row>
    <row r="160" spans="1:75" s="24" customFormat="1">
      <c r="A160" s="25"/>
      <c r="C160" s="25"/>
      <c r="BW160" s="79"/>
    </row>
    <row r="161" spans="1:75" s="24" customFormat="1">
      <c r="A161" s="25"/>
      <c r="C161" s="25"/>
      <c r="BW161" s="79"/>
    </row>
    <row r="162" spans="1:75" s="24" customFormat="1">
      <c r="A162" s="25"/>
      <c r="C162" s="25"/>
      <c r="BW162" s="79"/>
    </row>
    <row r="163" spans="1:75" s="24" customFormat="1">
      <c r="A163" s="25"/>
      <c r="C163" s="25"/>
      <c r="BW163" s="79"/>
    </row>
    <row r="164" spans="1:75" s="24" customFormat="1">
      <c r="A164" s="25"/>
      <c r="C164" s="25"/>
      <c r="BW164" s="79"/>
    </row>
    <row r="165" spans="1:75" s="24" customFormat="1">
      <c r="A165" s="25"/>
      <c r="C165" s="25"/>
      <c r="BW165" s="79"/>
    </row>
    <row r="166" spans="1:75" s="24" customFormat="1">
      <c r="A166" s="25"/>
      <c r="C166" s="25"/>
      <c r="BW166" s="79"/>
    </row>
    <row r="167" spans="1:75" s="24" customFormat="1">
      <c r="A167" s="25"/>
      <c r="C167" s="25"/>
      <c r="BW167" s="79"/>
    </row>
    <row r="168" spans="1:75" s="24" customFormat="1">
      <c r="A168" s="25"/>
      <c r="C168" s="25"/>
      <c r="BW168" s="79"/>
    </row>
    <row r="169" spans="1:75" s="24" customFormat="1">
      <c r="A169" s="25"/>
      <c r="C169" s="25"/>
      <c r="BW169" s="79"/>
    </row>
    <row r="170" spans="1:75" s="24" customFormat="1">
      <c r="A170" s="25"/>
      <c r="C170" s="25"/>
      <c r="BW170" s="79"/>
    </row>
    <row r="171" spans="1:75" s="24" customFormat="1">
      <c r="A171" s="25"/>
      <c r="C171" s="25"/>
      <c r="BW171" s="79"/>
    </row>
    <row r="172" spans="1:75" s="24" customFormat="1">
      <c r="A172" s="25"/>
      <c r="C172" s="25"/>
      <c r="BW172" s="79"/>
    </row>
    <row r="173" spans="1:75" s="24" customFormat="1">
      <c r="A173" s="25"/>
      <c r="C173" s="25"/>
      <c r="BW173" s="79"/>
    </row>
    <row r="174" spans="1:75" s="24" customFormat="1">
      <c r="A174" s="25"/>
      <c r="C174" s="25"/>
      <c r="BW174" s="79"/>
    </row>
    <row r="175" spans="1:75" s="24" customFormat="1">
      <c r="A175" s="25"/>
      <c r="C175" s="25"/>
      <c r="BW175" s="79"/>
    </row>
    <row r="176" spans="1:75" s="24" customFormat="1">
      <c r="A176" s="25"/>
      <c r="C176" s="25"/>
      <c r="BW176" s="79"/>
    </row>
    <row r="177" spans="1:75" s="24" customFormat="1">
      <c r="A177" s="25"/>
      <c r="C177" s="25"/>
      <c r="BW177" s="79"/>
    </row>
    <row r="178" spans="1:75" s="24" customFormat="1">
      <c r="A178" s="25"/>
      <c r="C178" s="25"/>
      <c r="BW178" s="79"/>
    </row>
    <row r="179" spans="1:75" s="24" customFormat="1">
      <c r="A179" s="25"/>
      <c r="C179" s="25"/>
      <c r="BW179" s="79"/>
    </row>
    <row r="180" spans="1:75" s="24" customFormat="1">
      <c r="A180" s="25"/>
      <c r="C180" s="25"/>
      <c r="BW180" s="79"/>
    </row>
    <row r="181" spans="1:75" s="24" customFormat="1">
      <c r="A181" s="25"/>
      <c r="C181" s="25"/>
      <c r="BW181" s="79"/>
    </row>
    <row r="182" spans="1:75" s="24" customFormat="1">
      <c r="A182" s="25"/>
      <c r="C182" s="25"/>
      <c r="BW182" s="79"/>
    </row>
    <row r="183" spans="1:75" s="24" customFormat="1">
      <c r="A183" s="25"/>
      <c r="C183" s="25"/>
      <c r="BW183" s="79"/>
    </row>
    <row r="184" spans="1:75" s="24" customFormat="1">
      <c r="A184" s="25"/>
      <c r="C184" s="25"/>
      <c r="BW184" s="79"/>
    </row>
    <row r="185" spans="1:75" s="24" customFormat="1">
      <c r="A185" s="25"/>
      <c r="C185" s="25"/>
      <c r="BW185" s="79"/>
    </row>
    <row r="186" spans="1:75" s="24" customFormat="1">
      <c r="A186" s="25"/>
      <c r="C186" s="25"/>
      <c r="BW186" s="79"/>
    </row>
    <row r="187" spans="1:75" s="24" customFormat="1">
      <c r="A187" s="25"/>
      <c r="C187" s="25"/>
      <c r="BW187" s="79"/>
    </row>
    <row r="188" spans="1:75" s="24" customFormat="1">
      <c r="A188" s="25"/>
      <c r="C188" s="25"/>
      <c r="BW188" s="79"/>
    </row>
    <row r="189" spans="1:75" s="24" customFormat="1">
      <c r="A189" s="25"/>
      <c r="B189" s="25"/>
      <c r="C189" s="25"/>
      <c r="BW189" s="79"/>
    </row>
    <row r="190" spans="1:75" s="24" customFormat="1">
      <c r="A190" s="25"/>
      <c r="B190" s="25"/>
      <c r="C190" s="25"/>
      <c r="BW190" s="79"/>
    </row>
    <row r="191" spans="1:75" s="24" customFormat="1">
      <c r="A191" s="25"/>
      <c r="B191" s="25"/>
      <c r="C191" s="25"/>
      <c r="BW191" s="79"/>
    </row>
    <row r="192" spans="1:75" s="24" customFormat="1">
      <c r="A192" s="25"/>
      <c r="B192" s="25"/>
      <c r="C192" s="25"/>
      <c r="BW192" s="79"/>
    </row>
    <row r="193" spans="1:75" s="24" customFormat="1">
      <c r="A193" s="25"/>
      <c r="B193" s="25"/>
      <c r="C193" s="25"/>
      <c r="BW193" s="79"/>
    </row>
    <row r="194" spans="1:75" s="24" customFormat="1">
      <c r="A194" s="25"/>
      <c r="B194" s="25"/>
      <c r="C194" s="25"/>
      <c r="BW194" s="79"/>
    </row>
    <row r="195" spans="1:75" s="24" customFormat="1">
      <c r="A195" s="25"/>
      <c r="B195" s="25"/>
      <c r="C195" s="25"/>
      <c r="BW195" s="79"/>
    </row>
    <row r="196" spans="1:75" s="24" customFormat="1">
      <c r="A196" s="25"/>
      <c r="B196" s="25"/>
      <c r="C196" s="25"/>
      <c r="BW196" s="79"/>
    </row>
    <row r="197" spans="1:75" s="24" customFormat="1">
      <c r="A197" s="25"/>
      <c r="B197" s="25"/>
      <c r="C197" s="25"/>
      <c r="BW197" s="79"/>
    </row>
    <row r="198" spans="1:75" s="24" customFormat="1">
      <c r="A198" s="25"/>
      <c r="B198" s="25"/>
      <c r="C198" s="25"/>
      <c r="BW198" s="79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2D63E-014B-4927-9848-732BFBFC4738}">
  <dimension ref="A1:CB193"/>
  <sheetViews>
    <sheetView showGridLines="0" zoomScale="80" zoomScaleNormal="80" workbookViewId="0">
      <pane xSplit="2" ySplit="10" topLeftCell="AZ14" activePane="bottomRight" state="frozen"/>
      <selection activeCell="U54" sqref="U54"/>
      <selection pane="topRight" activeCell="U54" sqref="U54"/>
      <selection pane="bottomLeft" activeCell="U54" sqref="U54"/>
      <selection pane="bottomRight" activeCell="BZ63" sqref="BZ63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46" width="10.7109375" style="16" customWidth="1"/>
    <col min="47" max="47" width="10.7109375" style="24" customWidth="1"/>
    <col min="48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2.85546875" style="16" customWidth="1"/>
    <col min="79" max="79" width="15.7109375" style="77" bestFit="1" customWidth="1"/>
    <col min="80" max="16384" width="9.140625" style="16"/>
  </cols>
  <sheetData>
    <row r="1" spans="1:80">
      <c r="A1" s="101" t="s">
        <v>115</v>
      </c>
      <c r="B1" s="101"/>
      <c r="C1" s="101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39" t="s">
        <v>408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101" t="s">
        <v>114</v>
      </c>
      <c r="B3" s="101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39" t="s">
        <v>409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8" t="s">
        <v>327</v>
      </c>
      <c r="BY4" s="70"/>
    </row>
    <row r="5" spans="1:80" ht="15" customHeight="1">
      <c r="A5" s="71"/>
      <c r="B5" s="72"/>
      <c r="C5" s="72"/>
      <c r="D5" s="140" t="s">
        <v>107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0" t="s">
        <v>107</v>
      </c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0" t="s">
        <v>107</v>
      </c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0" t="s">
        <v>107</v>
      </c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19"/>
      <c r="AW5" s="120"/>
      <c r="AX5" s="115" t="s">
        <v>107</v>
      </c>
      <c r="AY5" s="119"/>
      <c r="AZ5" s="119"/>
      <c r="BA5" s="119"/>
      <c r="BB5" s="119"/>
      <c r="BC5" s="119"/>
      <c r="BD5" s="160" t="s">
        <v>107</v>
      </c>
      <c r="BE5" s="161"/>
      <c r="BF5" s="161"/>
      <c r="BG5" s="161"/>
      <c r="BH5" s="161"/>
      <c r="BI5" s="161"/>
      <c r="BJ5" s="161"/>
      <c r="BK5" s="161"/>
      <c r="BL5" s="162"/>
      <c r="BM5" s="72"/>
      <c r="BN5" s="72"/>
      <c r="BO5" s="72"/>
      <c r="BP5" s="72"/>
      <c r="BQ5" s="142" t="s">
        <v>110</v>
      </c>
      <c r="BR5" s="163"/>
      <c r="BS5" s="163"/>
      <c r="BT5" s="163"/>
      <c r="BU5" s="163"/>
      <c r="BV5" s="163"/>
      <c r="BW5" s="163"/>
      <c r="BX5" s="163"/>
      <c r="BY5" s="164"/>
    </row>
    <row r="6" spans="1:80" ht="52.5" customHeight="1">
      <c r="A6" s="165" t="s">
        <v>357</v>
      </c>
      <c r="B6" s="166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27" t="s">
        <v>200</v>
      </c>
      <c r="AM6" s="27" t="s">
        <v>201</v>
      </c>
      <c r="AN6" s="27" t="s">
        <v>202</v>
      </c>
      <c r="AO6" s="27" t="s">
        <v>203</v>
      </c>
      <c r="AP6" s="27" t="s">
        <v>204</v>
      </c>
      <c r="AQ6" s="27" t="s">
        <v>205</v>
      </c>
      <c r="AR6" s="27" t="s">
        <v>206</v>
      </c>
      <c r="AS6" s="27" t="s">
        <v>207</v>
      </c>
      <c r="AT6" s="27" t="s">
        <v>208</v>
      </c>
      <c r="AU6" s="27" t="s">
        <v>209</v>
      </c>
      <c r="AV6" s="27" t="s">
        <v>210</v>
      </c>
      <c r="AW6" s="27" t="s">
        <v>211</v>
      </c>
      <c r="AX6" s="27" t="s">
        <v>212</v>
      </c>
      <c r="AY6" s="27" t="s">
        <v>213</v>
      </c>
      <c r="AZ6" s="27" t="s">
        <v>214</v>
      </c>
      <c r="BA6" s="27" t="s">
        <v>215</v>
      </c>
      <c r="BB6" s="27" t="s">
        <v>216</v>
      </c>
      <c r="BC6" s="27" t="s">
        <v>217</v>
      </c>
      <c r="BD6" s="27" t="s">
        <v>218</v>
      </c>
      <c r="BE6" s="27" t="s">
        <v>219</v>
      </c>
      <c r="BF6" s="27" t="s">
        <v>220</v>
      </c>
      <c r="BG6" s="27" t="s">
        <v>221</v>
      </c>
      <c r="BH6" s="27" t="s">
        <v>222</v>
      </c>
      <c r="BI6" s="27" t="s">
        <v>223</v>
      </c>
      <c r="BJ6" s="27" t="s">
        <v>224</v>
      </c>
      <c r="BK6" s="27" t="s">
        <v>225</v>
      </c>
      <c r="BL6" s="27" t="s">
        <v>226</v>
      </c>
      <c r="BM6" s="27" t="s">
        <v>227</v>
      </c>
      <c r="BN6" s="27" t="s">
        <v>228</v>
      </c>
      <c r="BO6" s="27" t="s">
        <v>229</v>
      </c>
      <c r="BP6" s="58" t="s">
        <v>116</v>
      </c>
      <c r="BQ6" s="32" t="s">
        <v>71</v>
      </c>
      <c r="BR6" s="27" t="s">
        <v>72</v>
      </c>
      <c r="BS6" s="58" t="s">
        <v>111</v>
      </c>
      <c r="BT6" s="32" t="s">
        <v>113</v>
      </c>
      <c r="BU6" s="27" t="s">
        <v>73</v>
      </c>
      <c r="BV6" s="58" t="s">
        <v>112</v>
      </c>
      <c r="BW6" s="27" t="s">
        <v>100</v>
      </c>
      <c r="BX6" s="61" t="s">
        <v>74</v>
      </c>
      <c r="BY6" s="64" t="s">
        <v>121</v>
      </c>
    </row>
    <row r="7" spans="1:80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47"/>
      <c r="BQ7" s="29" t="s">
        <v>75</v>
      </c>
      <c r="BR7" s="29" t="s">
        <v>76</v>
      </c>
      <c r="BS7" s="40" t="s">
        <v>77</v>
      </c>
      <c r="BT7" s="29" t="s">
        <v>78</v>
      </c>
      <c r="BU7" s="29" t="s">
        <v>79</v>
      </c>
      <c r="BV7" s="47" t="s">
        <v>80</v>
      </c>
      <c r="BW7" s="59" t="s">
        <v>81</v>
      </c>
      <c r="BX7" s="46" t="s">
        <v>82</v>
      </c>
      <c r="BY7" s="44" t="s">
        <v>83</v>
      </c>
    </row>
    <row r="8" spans="1:80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27" t="s">
        <v>10</v>
      </c>
      <c r="AM8" s="27" t="s">
        <v>11</v>
      </c>
      <c r="AN8" s="27" t="s">
        <v>305</v>
      </c>
      <c r="AO8" s="27" t="s">
        <v>306</v>
      </c>
      <c r="AP8" s="27" t="s">
        <v>12</v>
      </c>
      <c r="AQ8" s="27" t="s">
        <v>13</v>
      </c>
      <c r="AR8" s="27" t="s">
        <v>307</v>
      </c>
      <c r="AS8" s="27" t="s">
        <v>308</v>
      </c>
      <c r="AT8" s="27" t="s">
        <v>309</v>
      </c>
      <c r="AU8" s="27" t="s">
        <v>14</v>
      </c>
      <c r="AV8" s="27" t="s">
        <v>310</v>
      </c>
      <c r="AW8" s="27" t="s">
        <v>311</v>
      </c>
      <c r="AX8" s="27" t="s">
        <v>312</v>
      </c>
      <c r="AY8" s="27" t="s">
        <v>313</v>
      </c>
      <c r="AZ8" s="27" t="s">
        <v>314</v>
      </c>
      <c r="BA8" s="27" t="s">
        <v>315</v>
      </c>
      <c r="BB8" s="27" t="s">
        <v>316</v>
      </c>
      <c r="BC8" s="27" t="s">
        <v>317</v>
      </c>
      <c r="BD8" s="27" t="s">
        <v>318</v>
      </c>
      <c r="BE8" s="27" t="s">
        <v>15</v>
      </c>
      <c r="BF8" s="27" t="s">
        <v>16</v>
      </c>
      <c r="BG8" s="27" t="s">
        <v>17</v>
      </c>
      <c r="BH8" s="27" t="s">
        <v>319</v>
      </c>
      <c r="BI8" s="27" t="s">
        <v>320</v>
      </c>
      <c r="BJ8" s="27" t="s">
        <v>321</v>
      </c>
      <c r="BK8" s="27" t="s">
        <v>322</v>
      </c>
      <c r="BL8" s="27" t="s">
        <v>323</v>
      </c>
      <c r="BM8" s="27" t="s">
        <v>324</v>
      </c>
      <c r="BN8" s="27" t="s">
        <v>325</v>
      </c>
      <c r="BO8" s="27" t="s">
        <v>326</v>
      </c>
      <c r="BP8" s="47" t="s">
        <v>1</v>
      </c>
      <c r="BQ8" s="62" t="s">
        <v>84</v>
      </c>
      <c r="BR8" s="31" t="s">
        <v>85</v>
      </c>
      <c r="BS8" s="63" t="s">
        <v>86</v>
      </c>
      <c r="BT8" s="62" t="s">
        <v>87</v>
      </c>
      <c r="BU8" s="31" t="s">
        <v>88</v>
      </c>
      <c r="BV8" s="47" t="s">
        <v>89</v>
      </c>
      <c r="BW8" s="27" t="s">
        <v>101</v>
      </c>
      <c r="BX8" s="48" t="s">
        <v>90</v>
      </c>
      <c r="BY8" s="56" t="s">
        <v>91</v>
      </c>
    </row>
    <row r="9" spans="1:80" ht="15.75" customHeight="1">
      <c r="A9" s="149"/>
      <c r="B9" s="150"/>
      <c r="C9" s="55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29" t="s">
        <v>75</v>
      </c>
      <c r="BR9" s="29" t="s">
        <v>76</v>
      </c>
      <c r="BS9" s="47" t="s">
        <v>77</v>
      </c>
      <c r="BT9" s="29" t="s">
        <v>78</v>
      </c>
      <c r="BU9" s="29" t="s">
        <v>79</v>
      </c>
      <c r="BV9" s="47" t="s">
        <v>80</v>
      </c>
      <c r="BW9" s="29" t="s">
        <v>81</v>
      </c>
      <c r="BX9" s="48" t="s">
        <v>82</v>
      </c>
      <c r="BY9" s="56" t="s">
        <v>83</v>
      </c>
      <c r="CA9" s="77" t="s">
        <v>18</v>
      </c>
    </row>
    <row r="10" spans="1:80">
      <c r="A10" s="50" t="s">
        <v>98</v>
      </c>
      <c r="B10" s="51" t="s">
        <v>19</v>
      </c>
      <c r="C10" s="54" t="s">
        <v>44</v>
      </c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45"/>
      <c r="BT10" s="45"/>
      <c r="BU10" s="45"/>
      <c r="BV10" s="45"/>
      <c r="BW10" s="45"/>
      <c r="BX10" s="45"/>
      <c r="BY10" s="57"/>
    </row>
    <row r="11" spans="1:80" ht="14.25" customHeight="1">
      <c r="A11" s="92" t="s">
        <v>435</v>
      </c>
      <c r="B11" s="21" t="s">
        <v>328</v>
      </c>
      <c r="C11" s="88" t="s">
        <v>122</v>
      </c>
      <c r="D11" s="81">
        <v>87215.802128733892</v>
      </c>
      <c r="E11" s="81">
        <v>45.654306354862975</v>
      </c>
      <c r="F11" s="81">
        <v>1.5773120971398642</v>
      </c>
      <c r="G11" s="81">
        <v>39.430963323380894</v>
      </c>
      <c r="H11" s="81">
        <v>23842.686361415606</v>
      </c>
      <c r="I11" s="81">
        <v>1606.6368373408711</v>
      </c>
      <c r="J11" s="81">
        <v>1.2593230310583405</v>
      </c>
      <c r="K11" s="81">
        <v>6.2484288530965824</v>
      </c>
      <c r="L11" s="81">
        <v>1.6263410231132054</v>
      </c>
      <c r="M11" s="81">
        <v>1.3577138633150068</v>
      </c>
      <c r="N11" s="81">
        <v>12.504287934959967</v>
      </c>
      <c r="O11" s="81">
        <v>57.500954372565602</v>
      </c>
      <c r="P11" s="81">
        <v>0.95055950485382457</v>
      </c>
      <c r="Q11" s="81">
        <v>22.423619571383412</v>
      </c>
      <c r="R11" s="81">
        <v>20.817297373571222</v>
      </c>
      <c r="S11" s="81">
        <v>5.9685021574349859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19.334394947095426</v>
      </c>
      <c r="Z11" s="81">
        <v>12.771288591441326</v>
      </c>
      <c r="AA11" s="81">
        <v>13.119983122707428</v>
      </c>
      <c r="AB11" s="81">
        <v>1.7458481707751166</v>
      </c>
      <c r="AC11" s="81">
        <v>21.6066923972563</v>
      </c>
      <c r="AD11" s="81">
        <v>962.65657970390919</v>
      </c>
      <c r="AE11" s="81">
        <v>4.6251044741404245E-3</v>
      </c>
      <c r="AF11" s="81">
        <v>8758.0915154116319</v>
      </c>
      <c r="AG11" s="81">
        <v>308.8040931183084</v>
      </c>
      <c r="AH11" s="81">
        <v>78.744092105138492</v>
      </c>
      <c r="AI11" s="81">
        <v>0.49649209544455286</v>
      </c>
      <c r="AJ11" s="81">
        <v>0.22088071310192825</v>
      </c>
      <c r="AK11" s="81">
        <v>7.5184204077838173</v>
      </c>
      <c r="AL11" s="81">
        <v>0.15826794948603001</v>
      </c>
      <c r="AM11" s="81">
        <v>3591.2852337154577</v>
      </c>
      <c r="AN11" s="81">
        <v>1.5957235517976582</v>
      </c>
      <c r="AO11" s="81">
        <v>43.573731634923263</v>
      </c>
      <c r="AP11" s="81">
        <v>8.5479099765140969</v>
      </c>
      <c r="AQ11" s="81">
        <v>0.31812046735371768</v>
      </c>
      <c r="AR11" s="81">
        <v>12.561447591186942</v>
      </c>
      <c r="AS11" s="81">
        <v>2.2195358682131063</v>
      </c>
      <c r="AT11" s="81">
        <v>0</v>
      </c>
      <c r="AU11" s="81">
        <v>132.6836258860331</v>
      </c>
      <c r="AV11" s="81">
        <v>806.94564129763023</v>
      </c>
      <c r="AW11" s="81">
        <v>10.322069079771024</v>
      </c>
      <c r="AX11" s="81">
        <v>9.2230851278050707</v>
      </c>
      <c r="AY11" s="81">
        <v>3.4771144853052154</v>
      </c>
      <c r="AZ11" s="81">
        <v>4.1793702160708976</v>
      </c>
      <c r="BA11" s="81">
        <v>0</v>
      </c>
      <c r="BB11" s="81">
        <v>0</v>
      </c>
      <c r="BC11" s="81">
        <v>10.550162209686773</v>
      </c>
      <c r="BD11" s="81">
        <v>118.90413599973357</v>
      </c>
      <c r="BE11" s="81">
        <v>239.30913214379618</v>
      </c>
      <c r="BF11" s="81">
        <v>52.004559728947328</v>
      </c>
      <c r="BG11" s="81">
        <v>72.313577243998296</v>
      </c>
      <c r="BH11" s="81">
        <v>1.2529371103310833</v>
      </c>
      <c r="BI11" s="81">
        <v>7.6742517280610949</v>
      </c>
      <c r="BJ11" s="81">
        <v>13.135573230952232</v>
      </c>
      <c r="BK11" s="81">
        <v>71.859686948388273</v>
      </c>
      <c r="BL11" s="81">
        <v>79.604646018038835</v>
      </c>
      <c r="BM11" s="81">
        <v>15.625444571779679</v>
      </c>
      <c r="BN11" s="81">
        <v>2.3568785016068322E-3</v>
      </c>
      <c r="BO11" s="81">
        <v>0</v>
      </c>
      <c r="BP11" s="129">
        <v>128376.88718349994</v>
      </c>
      <c r="BQ11" s="81">
        <v>181157.93575859169</v>
      </c>
      <c r="BR11" s="81">
        <v>0</v>
      </c>
      <c r="BS11" s="129">
        <v>181157.93575859169</v>
      </c>
      <c r="BT11" s="81">
        <v>8248.0671698462738</v>
      </c>
      <c r="BU11" s="81">
        <v>68.7</v>
      </c>
      <c r="BV11" s="129">
        <v>8316.7671698462746</v>
      </c>
      <c r="BW11" s="81">
        <v>8734.936171692576</v>
      </c>
      <c r="BX11" s="129">
        <v>198209.63910013053</v>
      </c>
      <c r="BY11" s="130">
        <v>326586.52628363046</v>
      </c>
      <c r="BZ11" s="107"/>
      <c r="CB11" s="87"/>
    </row>
    <row r="12" spans="1:80" ht="14.25" customHeight="1">
      <c r="A12" s="33" t="s">
        <v>436</v>
      </c>
      <c r="B12" s="21" t="s">
        <v>329</v>
      </c>
      <c r="C12" s="108" t="s">
        <v>123</v>
      </c>
      <c r="D12" s="81">
        <v>25.714782690128974</v>
      </c>
      <c r="E12" s="81">
        <v>579.1062613615311</v>
      </c>
      <c r="F12" s="81">
        <v>3.6156380356901405E-3</v>
      </c>
      <c r="G12" s="81">
        <v>102.24714653254107</v>
      </c>
      <c r="H12" s="81">
        <v>4.3744485216345801</v>
      </c>
      <c r="I12" s="81">
        <v>7.986007558735711E-2</v>
      </c>
      <c r="J12" s="81">
        <v>735.0666450034804</v>
      </c>
      <c r="K12" s="81">
        <v>1.8501219692152297E-2</v>
      </c>
      <c r="L12" s="81">
        <v>6.749093177267621E-3</v>
      </c>
      <c r="M12" s="81">
        <v>1.3551144849500221E-3</v>
      </c>
      <c r="N12" s="81">
        <v>3.6833759278784323E-2</v>
      </c>
      <c r="O12" s="81">
        <v>0.80255221254736864</v>
      </c>
      <c r="P12" s="81">
        <v>0.56584595571323082</v>
      </c>
      <c r="Q12" s="81">
        <v>2.7342058101334854</v>
      </c>
      <c r="R12" s="81">
        <v>2.5501308192954403E-2</v>
      </c>
      <c r="S12" s="81">
        <v>6.56124025704337E-2</v>
      </c>
      <c r="T12" s="81">
        <v>7.7944683376703978E-5</v>
      </c>
      <c r="U12" s="81">
        <v>5.9158385222827885E-4</v>
      </c>
      <c r="V12" s="81">
        <v>0</v>
      </c>
      <c r="W12" s="81">
        <v>0</v>
      </c>
      <c r="X12" s="81">
        <v>0</v>
      </c>
      <c r="Y12" s="81">
        <v>27.62099647495473</v>
      </c>
      <c r="Z12" s="81">
        <v>2.8062311450569586E-4</v>
      </c>
      <c r="AA12" s="81">
        <v>3.22862275123144E-2</v>
      </c>
      <c r="AB12" s="81">
        <v>6.9314570872171634E-3</v>
      </c>
      <c r="AC12" s="81">
        <v>1.2350195484659379</v>
      </c>
      <c r="AD12" s="81">
        <v>664.9207003965638</v>
      </c>
      <c r="AE12" s="81">
        <v>0</v>
      </c>
      <c r="AF12" s="81">
        <v>15.260404419065109</v>
      </c>
      <c r="AG12" s="81">
        <v>34.354173128145455</v>
      </c>
      <c r="AH12" s="81">
        <v>0.37035191874914519</v>
      </c>
      <c r="AI12" s="81">
        <v>8.3944163278002523E-3</v>
      </c>
      <c r="AJ12" s="81">
        <v>4.2712736675896153E-2</v>
      </c>
      <c r="AK12" s="81">
        <v>0.96847571176573766</v>
      </c>
      <c r="AL12" s="81">
        <v>4.3339602415920072E-3</v>
      </c>
      <c r="AM12" s="81">
        <v>45.323896893691668</v>
      </c>
      <c r="AN12" s="81">
        <v>0.54084140098411337</v>
      </c>
      <c r="AO12" s="81">
        <v>4.345939067832693E-2</v>
      </c>
      <c r="AP12" s="81">
        <v>5.5517383663108362</v>
      </c>
      <c r="AQ12" s="81">
        <v>5.4343408701936552E-3</v>
      </c>
      <c r="AR12" s="81">
        <v>6.1249514969113454E-2</v>
      </c>
      <c r="AS12" s="81">
        <v>3.9089381980583031E-2</v>
      </c>
      <c r="AT12" s="81">
        <v>0</v>
      </c>
      <c r="AU12" s="81">
        <v>4.4394048240310402E-2</v>
      </c>
      <c r="AV12" s="81">
        <v>0.34539874213482552</v>
      </c>
      <c r="AW12" s="81">
        <v>8.0226313024137963E-2</v>
      </c>
      <c r="AX12" s="81">
        <v>3.8224309718700093E-3</v>
      </c>
      <c r="AY12" s="81">
        <v>0.10226445198302674</v>
      </c>
      <c r="AZ12" s="81">
        <v>8.687809785028703E-3</v>
      </c>
      <c r="BA12" s="81">
        <v>8.2460520761836943E-6</v>
      </c>
      <c r="BB12" s="81">
        <v>7.3453184338827382E-5</v>
      </c>
      <c r="BC12" s="81">
        <v>0.90973120937292051</v>
      </c>
      <c r="BD12" s="81">
        <v>12.63847941415356</v>
      </c>
      <c r="BE12" s="81">
        <v>1.0776968422108673</v>
      </c>
      <c r="BF12" s="81">
        <v>6.5603514726268505E-2</v>
      </c>
      <c r="BG12" s="81">
        <v>0.15829092895962105</v>
      </c>
      <c r="BH12" s="81">
        <v>5.3849740374079143E-3</v>
      </c>
      <c r="BI12" s="81">
        <v>1.4107300802778789E-2</v>
      </c>
      <c r="BJ12" s="81">
        <v>6.6913939825089166E-3</v>
      </c>
      <c r="BK12" s="81">
        <v>0.15705578064252626</v>
      </c>
      <c r="BL12" s="81">
        <v>3.5119231202593075E-2</v>
      </c>
      <c r="BM12" s="81">
        <v>2.3092584481760352</v>
      </c>
      <c r="BN12" s="81">
        <v>4.0912911595311158E-6</v>
      </c>
      <c r="BO12" s="81">
        <v>0</v>
      </c>
      <c r="BP12" s="129">
        <v>2265.2036551603537</v>
      </c>
      <c r="BQ12" s="81">
        <v>7432.4865415603317</v>
      </c>
      <c r="BR12" s="81">
        <v>0</v>
      </c>
      <c r="BS12" s="129">
        <v>7432.4865415603317</v>
      </c>
      <c r="BT12" s="81">
        <v>379.10733095529065</v>
      </c>
      <c r="BU12" s="81">
        <v>0</v>
      </c>
      <c r="BV12" s="129">
        <v>379.10733095529065</v>
      </c>
      <c r="BW12" s="81">
        <v>229.2044070456632</v>
      </c>
      <c r="BX12" s="129">
        <v>8040.7982795612852</v>
      </c>
      <c r="BY12" s="130">
        <v>10306.001934721638</v>
      </c>
      <c r="BZ12" s="107"/>
      <c r="CB12" s="87"/>
    </row>
    <row r="13" spans="1:80" ht="14.25" customHeight="1">
      <c r="A13" s="33" t="s">
        <v>437</v>
      </c>
      <c r="B13" s="21" t="s">
        <v>358</v>
      </c>
      <c r="C13" s="108" t="s">
        <v>124</v>
      </c>
      <c r="D13" s="81">
        <v>1.33154373259532E-3</v>
      </c>
      <c r="E13" s="81">
        <v>4.1342320629437221E-4</v>
      </c>
      <c r="F13" s="81">
        <v>437.29931236276161</v>
      </c>
      <c r="G13" s="81">
        <v>5.9879474873843781E-3</v>
      </c>
      <c r="H13" s="81">
        <v>3.1983005770492872</v>
      </c>
      <c r="I13" s="81">
        <v>3.0875297739609677E-3</v>
      </c>
      <c r="J13" s="81">
        <v>8.5500834478063556E-4</v>
      </c>
      <c r="K13" s="81">
        <v>9.7591061270679434E-4</v>
      </c>
      <c r="L13" s="81">
        <v>4.3727901203557219E-4</v>
      </c>
      <c r="M13" s="81">
        <v>1.6372531379453947E-2</v>
      </c>
      <c r="N13" s="81">
        <v>1.6936118823456994E-3</v>
      </c>
      <c r="O13" s="81">
        <v>4.9893071997731451E-5</v>
      </c>
      <c r="P13" s="81">
        <v>5.4418331116000862E-4</v>
      </c>
      <c r="Q13" s="81">
        <v>1.1398937119147039E-2</v>
      </c>
      <c r="R13" s="81">
        <v>2.6678684370569044E-3</v>
      </c>
      <c r="S13" s="81">
        <v>2.6337332369969942E-3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7.3508371962903452</v>
      </c>
      <c r="Z13" s="81">
        <v>1.6339826357916014E-4</v>
      </c>
      <c r="AA13" s="81">
        <v>3.7717097064726727E-3</v>
      </c>
      <c r="AB13" s="81">
        <v>5.3882860024114117E-4</v>
      </c>
      <c r="AC13" s="81">
        <v>2.5085126008866504E-3</v>
      </c>
      <c r="AD13" s="81">
        <v>6.382344400061199E-2</v>
      </c>
      <c r="AE13" s="81">
        <v>0</v>
      </c>
      <c r="AF13" s="81">
        <v>10.960042432485459</v>
      </c>
      <c r="AG13" s="81">
        <v>10.612680594080468</v>
      </c>
      <c r="AH13" s="81">
        <v>1.6494773968939655E-2</v>
      </c>
      <c r="AI13" s="81">
        <v>1.5285857319590336E-4</v>
      </c>
      <c r="AJ13" s="81">
        <v>6.6862366194552354E-5</v>
      </c>
      <c r="AK13" s="81">
        <v>1.316175177315674E-3</v>
      </c>
      <c r="AL13" s="81">
        <v>1.0543945745428861E-3</v>
      </c>
      <c r="AM13" s="81">
        <v>656.89813155632396</v>
      </c>
      <c r="AN13" s="81">
        <v>0.34785906650263559</v>
      </c>
      <c r="AO13" s="81">
        <v>5.6475166503350014</v>
      </c>
      <c r="AP13" s="81">
        <v>1.1360739516268413E-2</v>
      </c>
      <c r="AQ13" s="81">
        <v>3.3783186064411687E-4</v>
      </c>
      <c r="AR13" s="81">
        <v>2.1144879459141647E-3</v>
      </c>
      <c r="AS13" s="81">
        <v>1.133113306082182E-3</v>
      </c>
      <c r="AT13" s="81">
        <v>0</v>
      </c>
      <c r="AU13" s="81">
        <v>8.1410288040238274</v>
      </c>
      <c r="AV13" s="81">
        <v>46.133799453068015</v>
      </c>
      <c r="AW13" s="81">
        <v>3.0396927791005706E-3</v>
      </c>
      <c r="AX13" s="81">
        <v>3.9980601552584675E-5</v>
      </c>
      <c r="AY13" s="81">
        <v>1.6638731436387901E-3</v>
      </c>
      <c r="AZ13" s="81">
        <v>2.061011250224149E-4</v>
      </c>
      <c r="BA13" s="81">
        <v>0.1982504014569472</v>
      </c>
      <c r="BB13" s="81">
        <v>0</v>
      </c>
      <c r="BC13" s="81">
        <v>1.1033396064630077E-3</v>
      </c>
      <c r="BD13" s="81">
        <v>1.0423446820668177E-2</v>
      </c>
      <c r="BE13" s="81">
        <v>13.731283732091176</v>
      </c>
      <c r="BF13" s="81">
        <v>28.112159143884483</v>
      </c>
      <c r="BG13" s="81">
        <v>24.069762093859495</v>
      </c>
      <c r="BH13" s="81">
        <v>0.69335311614944284</v>
      </c>
      <c r="BI13" s="81">
        <v>1.1062073455977504</v>
      </c>
      <c r="BJ13" s="81">
        <v>3.5271998127483823</v>
      </c>
      <c r="BK13" s="81">
        <v>0.31375892729445448</v>
      </c>
      <c r="BL13" s="81">
        <v>1.6767494789069479</v>
      </c>
      <c r="BM13" s="81">
        <v>0.48565956430250912</v>
      </c>
      <c r="BN13" s="81">
        <v>0</v>
      </c>
      <c r="BO13" s="81">
        <v>0</v>
      </c>
      <c r="BP13" s="129">
        <v>1260.6736552743575</v>
      </c>
      <c r="BQ13" s="81">
        <v>4679.1393452148905</v>
      </c>
      <c r="BR13" s="81">
        <v>0</v>
      </c>
      <c r="BS13" s="129">
        <v>4679.1393452148905</v>
      </c>
      <c r="BT13" s="81">
        <v>0</v>
      </c>
      <c r="BU13" s="81">
        <v>0</v>
      </c>
      <c r="BV13" s="129">
        <v>0</v>
      </c>
      <c r="BW13" s="81">
        <v>269.15586149382847</v>
      </c>
      <c r="BX13" s="129">
        <v>4948.295206708719</v>
      </c>
      <c r="BY13" s="130">
        <v>6208.9688619830767</v>
      </c>
      <c r="BZ13" s="107"/>
      <c r="CB13" s="87"/>
    </row>
    <row r="14" spans="1:80" ht="14.25" customHeight="1">
      <c r="A14" s="33" t="s">
        <v>438</v>
      </c>
      <c r="B14" s="21" t="s">
        <v>359</v>
      </c>
      <c r="C14" s="108" t="s">
        <v>3</v>
      </c>
      <c r="D14" s="81">
        <v>148.3821586582643</v>
      </c>
      <c r="E14" s="81">
        <v>2.9521637166807873</v>
      </c>
      <c r="F14" s="81">
        <v>1.833710128665306E-2</v>
      </c>
      <c r="G14" s="81">
        <v>23234.777614604202</v>
      </c>
      <c r="H14" s="81">
        <v>66.264421622794828</v>
      </c>
      <c r="I14" s="81">
        <v>40.578784497912352</v>
      </c>
      <c r="J14" s="81">
        <v>5.3873266024988729</v>
      </c>
      <c r="K14" s="81">
        <v>0.13953873364395181</v>
      </c>
      <c r="L14" s="81">
        <v>1.7339718705809633E-2</v>
      </c>
      <c r="M14" s="81">
        <v>411.03981995621899</v>
      </c>
      <c r="N14" s="81">
        <v>104.56907867058855</v>
      </c>
      <c r="O14" s="81">
        <v>5.9588572657050172</v>
      </c>
      <c r="P14" s="81">
        <v>2.4450763412858452</v>
      </c>
      <c r="Q14" s="81">
        <v>4866.2458500017738</v>
      </c>
      <c r="R14" s="81">
        <v>6396.6984315132058</v>
      </c>
      <c r="S14" s="81">
        <v>93.525382883017258</v>
      </c>
      <c r="T14" s="81">
        <v>2.4676170324464983E-5</v>
      </c>
      <c r="U14" s="81">
        <v>3.2129559371920699E-6</v>
      </c>
      <c r="V14" s="81">
        <v>1.1408455264124953E-3</v>
      </c>
      <c r="W14" s="81">
        <v>0</v>
      </c>
      <c r="X14" s="81">
        <v>0</v>
      </c>
      <c r="Y14" s="81">
        <v>130.05551111187711</v>
      </c>
      <c r="Z14" s="81">
        <v>1.0044999240845596</v>
      </c>
      <c r="AA14" s="81">
        <v>1.1395436946908755</v>
      </c>
      <c r="AB14" s="81">
        <v>9.712003537528533</v>
      </c>
      <c r="AC14" s="81">
        <v>4.7059334195653379</v>
      </c>
      <c r="AD14" s="81">
        <v>28090.68395324576</v>
      </c>
      <c r="AE14" s="81">
        <v>0.18726581466825892</v>
      </c>
      <c r="AF14" s="81">
        <v>893.71167419257324</v>
      </c>
      <c r="AG14" s="81">
        <v>800.96983288347985</v>
      </c>
      <c r="AH14" s="81">
        <v>105.55862868838155</v>
      </c>
      <c r="AI14" s="81">
        <v>6.8976597665342726E-2</v>
      </c>
      <c r="AJ14" s="81">
        <v>3.7927323303866981E-3</v>
      </c>
      <c r="AK14" s="81">
        <v>130.1939440372812</v>
      </c>
      <c r="AL14" s="81">
        <v>0.15772581325283849</v>
      </c>
      <c r="AM14" s="81">
        <v>9.7965605486752096</v>
      </c>
      <c r="AN14" s="81">
        <v>7.8463621575349217E-3</v>
      </c>
      <c r="AO14" s="81">
        <v>2.3086700884954174</v>
      </c>
      <c r="AP14" s="81">
        <v>1.2614765196579982</v>
      </c>
      <c r="AQ14" s="81">
        <v>1.3948385393194191E-2</v>
      </c>
      <c r="AR14" s="81">
        <v>0.30897026835952696</v>
      </c>
      <c r="AS14" s="81">
        <v>0.22532867867500125</v>
      </c>
      <c r="AT14" s="81">
        <v>0</v>
      </c>
      <c r="AU14" s="81">
        <v>5.3607185463396352</v>
      </c>
      <c r="AV14" s="81">
        <v>31.680096096382719</v>
      </c>
      <c r="AW14" s="81">
        <v>47.641525414986759</v>
      </c>
      <c r="AX14" s="81">
        <v>7.2790067974467378</v>
      </c>
      <c r="AY14" s="81">
        <v>0.85298405311249215</v>
      </c>
      <c r="AZ14" s="81">
        <v>0.2694110829215528</v>
      </c>
      <c r="BA14" s="81">
        <v>1.7354475540677829E-4</v>
      </c>
      <c r="BB14" s="81">
        <v>0</v>
      </c>
      <c r="BC14" s="81">
        <v>3.4441521922221172</v>
      </c>
      <c r="BD14" s="81">
        <v>161.54977422251272</v>
      </c>
      <c r="BE14" s="81">
        <v>6.3024956563958003</v>
      </c>
      <c r="BF14" s="81">
        <v>5.8396904329801291</v>
      </c>
      <c r="BG14" s="81">
        <v>5.4188873894142349</v>
      </c>
      <c r="BH14" s="81">
        <v>0.92349934888427543</v>
      </c>
      <c r="BI14" s="81">
        <v>0.93403819777191899</v>
      </c>
      <c r="BJ14" s="81">
        <v>0.24730383212307658</v>
      </c>
      <c r="BK14" s="81">
        <v>17.383854946886704</v>
      </c>
      <c r="BL14" s="81">
        <v>1.5306180399650857</v>
      </c>
      <c r="BM14" s="81">
        <v>40.349574241794279</v>
      </c>
      <c r="BN14" s="81">
        <v>1.6459636323198209E-3</v>
      </c>
      <c r="BO14" s="81">
        <v>0</v>
      </c>
      <c r="BP14" s="129">
        <v>65898.086887167519</v>
      </c>
      <c r="BQ14" s="81">
        <v>45.483087407956333</v>
      </c>
      <c r="BR14" s="81">
        <v>0</v>
      </c>
      <c r="BS14" s="129">
        <v>45.483087407956333</v>
      </c>
      <c r="BT14" s="81">
        <v>0</v>
      </c>
      <c r="BU14" s="81">
        <v>7873.1887335110732</v>
      </c>
      <c r="BV14" s="129">
        <v>7873.1887335110732</v>
      </c>
      <c r="BW14" s="81">
        <v>67251.966551613092</v>
      </c>
      <c r="BX14" s="129">
        <v>75170.638372532121</v>
      </c>
      <c r="BY14" s="130">
        <v>141068.72525969963</v>
      </c>
      <c r="BZ14" s="107"/>
      <c r="CB14" s="87"/>
    </row>
    <row r="15" spans="1:80" ht="14.25" customHeight="1">
      <c r="A15" s="33" t="s">
        <v>439</v>
      </c>
      <c r="B15" s="21" t="s">
        <v>330</v>
      </c>
      <c r="C15" s="108" t="s">
        <v>51</v>
      </c>
      <c r="D15" s="81">
        <v>4284.3480566181615</v>
      </c>
      <c r="E15" s="81">
        <v>4.5101615428608328</v>
      </c>
      <c r="F15" s="81">
        <v>1129.1566396065134</v>
      </c>
      <c r="G15" s="81">
        <v>79.609916278411816</v>
      </c>
      <c r="H15" s="81">
        <v>14173.666338615385</v>
      </c>
      <c r="I15" s="81">
        <v>67.767786112128249</v>
      </c>
      <c r="J15" s="81">
        <v>0.85485503498632021</v>
      </c>
      <c r="K15" s="81">
        <v>68.52479827119744</v>
      </c>
      <c r="L15" s="81">
        <v>3.0628294071440987</v>
      </c>
      <c r="M15" s="81">
        <v>7.2840345524276007</v>
      </c>
      <c r="N15" s="81">
        <v>32.727449369915604</v>
      </c>
      <c r="O15" s="81">
        <v>31.079875502007265</v>
      </c>
      <c r="P15" s="81">
        <v>2.1671981132313802</v>
      </c>
      <c r="Q15" s="81">
        <v>24.003220290840005</v>
      </c>
      <c r="R15" s="81">
        <v>275.39526672025062</v>
      </c>
      <c r="S15" s="81">
        <v>11.901486648333067</v>
      </c>
      <c r="T15" s="81">
        <v>4.7853634088056835E-6</v>
      </c>
      <c r="U15" s="81">
        <v>0</v>
      </c>
      <c r="V15" s="81">
        <v>3.9842650689108019E-6</v>
      </c>
      <c r="W15" s="81">
        <v>0</v>
      </c>
      <c r="X15" s="81">
        <v>0</v>
      </c>
      <c r="Y15" s="81">
        <v>60.79028469797786</v>
      </c>
      <c r="Z15" s="81">
        <v>4.4985447315334583E-2</v>
      </c>
      <c r="AA15" s="81">
        <v>4.8563867487024908</v>
      </c>
      <c r="AB15" s="81">
        <v>0.53168787437239529</v>
      </c>
      <c r="AC15" s="81">
        <v>32.131724745690313</v>
      </c>
      <c r="AD15" s="81">
        <v>343.27669884496743</v>
      </c>
      <c r="AE15" s="81">
        <v>3.7488396027152344</v>
      </c>
      <c r="AF15" s="81">
        <v>5969.8637978584457</v>
      </c>
      <c r="AG15" s="81">
        <v>2961.7465670429178</v>
      </c>
      <c r="AH15" s="81">
        <v>87.01651717154202</v>
      </c>
      <c r="AI15" s="81">
        <v>0.74251317315853038</v>
      </c>
      <c r="AJ15" s="81">
        <v>2.1375884861960506</v>
      </c>
      <c r="AK15" s="81">
        <v>6.7838155739497115</v>
      </c>
      <c r="AL15" s="81">
        <v>26.283761093850487</v>
      </c>
      <c r="AM15" s="81">
        <v>7636.2441650744831</v>
      </c>
      <c r="AN15" s="81">
        <v>0.62542552082819958</v>
      </c>
      <c r="AO15" s="81">
        <v>56.50820647757363</v>
      </c>
      <c r="AP15" s="81">
        <v>205.96024620525307</v>
      </c>
      <c r="AQ15" s="81">
        <v>1.0593161853963005</v>
      </c>
      <c r="AR15" s="81">
        <v>108.03939929210232</v>
      </c>
      <c r="AS15" s="81">
        <v>19.745407399633375</v>
      </c>
      <c r="AT15" s="81">
        <v>0</v>
      </c>
      <c r="AU15" s="81">
        <v>50.022986968957596</v>
      </c>
      <c r="AV15" s="81">
        <v>246.72939734227157</v>
      </c>
      <c r="AW15" s="81">
        <v>37.166479749541999</v>
      </c>
      <c r="AX15" s="81">
        <v>0.63801918391160983</v>
      </c>
      <c r="AY15" s="81">
        <v>13.892527752975287</v>
      </c>
      <c r="AZ15" s="81">
        <v>1.8378071249997485</v>
      </c>
      <c r="BA15" s="81">
        <v>3.3348261599599187</v>
      </c>
      <c r="BB15" s="81">
        <v>0</v>
      </c>
      <c r="BC15" s="81">
        <v>6.7509238495072799</v>
      </c>
      <c r="BD15" s="81">
        <v>47.250733803521932</v>
      </c>
      <c r="BE15" s="81">
        <v>2514.993464209469</v>
      </c>
      <c r="BF15" s="81">
        <v>487.94704984972549</v>
      </c>
      <c r="BG15" s="81">
        <v>1745.000344553215</v>
      </c>
      <c r="BH15" s="81">
        <v>9.3904637322090778</v>
      </c>
      <c r="BI15" s="81">
        <v>31.772941953976485</v>
      </c>
      <c r="BJ15" s="81">
        <v>35.279499897236391</v>
      </c>
      <c r="BK15" s="81">
        <v>90.528163925726474</v>
      </c>
      <c r="BL15" s="81">
        <v>342.23905541605706</v>
      </c>
      <c r="BM15" s="81">
        <v>135.32405088131421</v>
      </c>
      <c r="BN15" s="81">
        <v>2.6960238249984123E-4</v>
      </c>
      <c r="BO15" s="81">
        <v>0</v>
      </c>
      <c r="BP15" s="129">
        <v>43524.29626192744</v>
      </c>
      <c r="BQ15" s="81">
        <v>284546.27235692856</v>
      </c>
      <c r="BR15" s="81">
        <v>0</v>
      </c>
      <c r="BS15" s="129">
        <v>284546.27235692856</v>
      </c>
      <c r="BT15" s="81">
        <v>0</v>
      </c>
      <c r="BU15" s="81">
        <v>1488.4186358144814</v>
      </c>
      <c r="BV15" s="129">
        <v>1488.4186358144814</v>
      </c>
      <c r="BW15" s="81">
        <v>9604.1438205012801</v>
      </c>
      <c r="BX15" s="129">
        <v>295638.83481324435</v>
      </c>
      <c r="BY15" s="130">
        <v>339163.13107517181</v>
      </c>
      <c r="BZ15" s="107"/>
      <c r="CB15" s="87"/>
    </row>
    <row r="16" spans="1:80" ht="14.25" customHeight="1">
      <c r="A16" s="33" t="s">
        <v>440</v>
      </c>
      <c r="B16" s="21" t="s">
        <v>331</v>
      </c>
      <c r="C16" s="108" t="s">
        <v>52</v>
      </c>
      <c r="D16" s="81">
        <v>31.138823133464147</v>
      </c>
      <c r="E16" s="81">
        <v>7.2232240338324809</v>
      </c>
      <c r="F16" s="81">
        <v>47.702528975373667</v>
      </c>
      <c r="G16" s="81">
        <v>112.23363185907129</v>
      </c>
      <c r="H16" s="81">
        <v>122.21010953949191</v>
      </c>
      <c r="I16" s="81">
        <v>7850.9894070187474</v>
      </c>
      <c r="J16" s="81">
        <v>37.411179773444985</v>
      </c>
      <c r="K16" s="81">
        <v>61.337446698091526</v>
      </c>
      <c r="L16" s="81">
        <v>10.649552893451826</v>
      </c>
      <c r="M16" s="81">
        <v>0.74077019043947767</v>
      </c>
      <c r="N16" s="81">
        <v>23.908849847257656</v>
      </c>
      <c r="O16" s="81">
        <v>0.34321628069602828</v>
      </c>
      <c r="P16" s="81">
        <v>105.95239396008809</v>
      </c>
      <c r="Q16" s="81">
        <v>160.09100758563937</v>
      </c>
      <c r="R16" s="81">
        <v>13.684081902356752</v>
      </c>
      <c r="S16" s="81">
        <v>278.95156197604285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753.98762510790664</v>
      </c>
      <c r="Z16" s="81">
        <v>0.33415523997989866</v>
      </c>
      <c r="AA16" s="81">
        <v>11.550090528904567</v>
      </c>
      <c r="AB16" s="81">
        <v>6.8266937828061112</v>
      </c>
      <c r="AC16" s="81">
        <v>26.148285732511539</v>
      </c>
      <c r="AD16" s="81">
        <v>540.08916673361341</v>
      </c>
      <c r="AE16" s="81">
        <v>19.383345025978372</v>
      </c>
      <c r="AF16" s="81">
        <v>160.48222408313367</v>
      </c>
      <c r="AG16" s="81">
        <v>1059.3427896616031</v>
      </c>
      <c r="AH16" s="81">
        <v>272.40091837216897</v>
      </c>
      <c r="AI16" s="81">
        <v>8.5903961856025668E-2</v>
      </c>
      <c r="AJ16" s="81">
        <v>0.3134601574673837</v>
      </c>
      <c r="AK16" s="81">
        <v>31.346566804859329</v>
      </c>
      <c r="AL16" s="81">
        <v>5.4745105436410801</v>
      </c>
      <c r="AM16" s="81">
        <v>198.7510629917648</v>
      </c>
      <c r="AN16" s="81">
        <v>1.9959718400084239</v>
      </c>
      <c r="AO16" s="81">
        <v>52.773984835611941</v>
      </c>
      <c r="AP16" s="81">
        <v>85.303113791036679</v>
      </c>
      <c r="AQ16" s="81">
        <v>9.8076179968348356</v>
      </c>
      <c r="AR16" s="81">
        <v>7.5240399308653911</v>
      </c>
      <c r="AS16" s="81">
        <v>1.8419334677240915</v>
      </c>
      <c r="AT16" s="81">
        <v>0</v>
      </c>
      <c r="AU16" s="81">
        <v>10.247453780982923</v>
      </c>
      <c r="AV16" s="81">
        <v>43.281878108157812</v>
      </c>
      <c r="AW16" s="81">
        <v>297.25035573031198</v>
      </c>
      <c r="AX16" s="81">
        <v>4.469118890466266</v>
      </c>
      <c r="AY16" s="81">
        <v>223.51716642713791</v>
      </c>
      <c r="AZ16" s="81">
        <v>24.367584308499517</v>
      </c>
      <c r="BA16" s="81">
        <v>0.35856057376544981</v>
      </c>
      <c r="BB16" s="81">
        <v>3.1430098466064232E-2</v>
      </c>
      <c r="BC16" s="81">
        <v>213.88588253509053</v>
      </c>
      <c r="BD16" s="81">
        <v>98.973081321091172</v>
      </c>
      <c r="BE16" s="81">
        <v>236.62740761289484</v>
      </c>
      <c r="BF16" s="81">
        <v>58.655289786176773</v>
      </c>
      <c r="BG16" s="81">
        <v>59.914595471335765</v>
      </c>
      <c r="BH16" s="81">
        <v>1.3685306091416349</v>
      </c>
      <c r="BI16" s="81">
        <v>13.820439499722516</v>
      </c>
      <c r="BJ16" s="81">
        <v>23.448054160943155</v>
      </c>
      <c r="BK16" s="81">
        <v>38.032641984522819</v>
      </c>
      <c r="BL16" s="81">
        <v>75.149879191615256</v>
      </c>
      <c r="BM16" s="81">
        <v>187.35682620077131</v>
      </c>
      <c r="BN16" s="81">
        <v>7.0015496843191805E-3</v>
      </c>
      <c r="BO16" s="81">
        <v>0</v>
      </c>
      <c r="BP16" s="129">
        <v>13721.094424098546</v>
      </c>
      <c r="BQ16" s="81">
        <v>39773.98805481942</v>
      </c>
      <c r="BR16" s="81">
        <v>0</v>
      </c>
      <c r="BS16" s="129">
        <v>39773.98805481942</v>
      </c>
      <c r="BT16" s="81">
        <v>0</v>
      </c>
      <c r="BU16" s="81">
        <v>1421.8665884597908</v>
      </c>
      <c r="BV16" s="129">
        <v>1421.8665884597908</v>
      </c>
      <c r="BW16" s="81">
        <v>30132.353154197684</v>
      </c>
      <c r="BX16" s="129">
        <v>71328.207797476891</v>
      </c>
      <c r="BY16" s="130">
        <v>85049.302221575432</v>
      </c>
      <c r="BZ16" s="107"/>
      <c r="CB16" s="87"/>
    </row>
    <row r="17" spans="1:80" ht="14.25" customHeight="1">
      <c r="A17" s="33" t="s">
        <v>441</v>
      </c>
      <c r="B17" s="21" t="s">
        <v>360</v>
      </c>
      <c r="C17" s="108" t="s">
        <v>125</v>
      </c>
      <c r="D17" s="81">
        <v>50.165976703422672</v>
      </c>
      <c r="E17" s="81">
        <v>10.763065904570709</v>
      </c>
      <c r="F17" s="81">
        <v>1.2988398450246186</v>
      </c>
      <c r="G17" s="81">
        <v>432.28136665998147</v>
      </c>
      <c r="H17" s="81">
        <v>64.349208323427249</v>
      </c>
      <c r="I17" s="81">
        <v>254.65614927328153</v>
      </c>
      <c r="J17" s="81">
        <v>1346.8182563006901</v>
      </c>
      <c r="K17" s="81">
        <v>2.3424476298003492</v>
      </c>
      <c r="L17" s="81">
        <v>0.41841692420574172</v>
      </c>
      <c r="M17" s="81">
        <v>0.439630415773759</v>
      </c>
      <c r="N17" s="81">
        <v>1.304840716886585</v>
      </c>
      <c r="O17" s="81">
        <v>6.7039242177872965E-2</v>
      </c>
      <c r="P17" s="81">
        <v>40.589283559249161</v>
      </c>
      <c r="Q17" s="81">
        <v>145.87166495466298</v>
      </c>
      <c r="R17" s="81">
        <v>15.620437362628913</v>
      </c>
      <c r="S17" s="81">
        <v>99.256739184265371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2504.8125905036559</v>
      </c>
      <c r="Z17" s="81">
        <v>1.8437228797825622</v>
      </c>
      <c r="AA17" s="81">
        <v>20.467264928039537</v>
      </c>
      <c r="AB17" s="81">
        <v>26.365698212177708</v>
      </c>
      <c r="AC17" s="81">
        <v>4.8271094906762499</v>
      </c>
      <c r="AD17" s="81">
        <v>4666.3798695278701</v>
      </c>
      <c r="AE17" s="81">
        <v>0.18343588795996685</v>
      </c>
      <c r="AF17" s="81">
        <v>299.66587128747199</v>
      </c>
      <c r="AG17" s="81">
        <v>98.423952327751508</v>
      </c>
      <c r="AH17" s="81">
        <v>60.847619080576074</v>
      </c>
      <c r="AI17" s="81">
        <v>0.17554163991564645</v>
      </c>
      <c r="AJ17" s="81">
        <v>0.54728301341667562</v>
      </c>
      <c r="AK17" s="81">
        <v>1.789002366378484</v>
      </c>
      <c r="AL17" s="81">
        <v>1.4673072787425003</v>
      </c>
      <c r="AM17" s="81">
        <v>220.12908816351691</v>
      </c>
      <c r="AN17" s="81">
        <v>0.15723006132458994</v>
      </c>
      <c r="AO17" s="81">
        <v>9.6448480931647431</v>
      </c>
      <c r="AP17" s="81">
        <v>213.56786776866682</v>
      </c>
      <c r="AQ17" s="81">
        <v>3.329633417702091</v>
      </c>
      <c r="AR17" s="81">
        <v>9.4052349260677719</v>
      </c>
      <c r="AS17" s="81">
        <v>8.2339166266042323</v>
      </c>
      <c r="AT17" s="81">
        <v>0</v>
      </c>
      <c r="AU17" s="81">
        <v>4.4222073470032655</v>
      </c>
      <c r="AV17" s="81">
        <v>210.76059339323498</v>
      </c>
      <c r="AW17" s="81">
        <v>39.874630328493389</v>
      </c>
      <c r="AX17" s="81">
        <v>1.0064119852363191</v>
      </c>
      <c r="AY17" s="81">
        <v>23.909026356429781</v>
      </c>
      <c r="AZ17" s="81">
        <v>4.0252698070886774</v>
      </c>
      <c r="BA17" s="81">
        <v>0</v>
      </c>
      <c r="BB17" s="81">
        <v>0</v>
      </c>
      <c r="BC17" s="81">
        <v>8.5964262733239032</v>
      </c>
      <c r="BD17" s="81">
        <v>83.233204855787079</v>
      </c>
      <c r="BE17" s="81">
        <v>34.747885064888941</v>
      </c>
      <c r="BF17" s="81">
        <v>7.3914611694757406</v>
      </c>
      <c r="BG17" s="81">
        <v>4.2924664352896977</v>
      </c>
      <c r="BH17" s="81">
        <v>0</v>
      </c>
      <c r="BI17" s="81">
        <v>3.2391825372601635</v>
      </c>
      <c r="BJ17" s="81">
        <v>6.7377749199490165</v>
      </c>
      <c r="BK17" s="81">
        <v>18.487861496254805</v>
      </c>
      <c r="BL17" s="81">
        <v>13.819002741179553</v>
      </c>
      <c r="BM17" s="81">
        <v>49.505706583542661</v>
      </c>
      <c r="BN17" s="81">
        <v>7.2115351310488357E-3</v>
      </c>
      <c r="BO17" s="81">
        <v>0</v>
      </c>
      <c r="BP17" s="129">
        <v>11132.563773311082</v>
      </c>
      <c r="BQ17" s="81">
        <v>3082.1237583303191</v>
      </c>
      <c r="BR17" s="81">
        <v>550.97042900602878</v>
      </c>
      <c r="BS17" s="129">
        <v>3633.0941873363481</v>
      </c>
      <c r="BT17" s="81">
        <v>18.607441423710277</v>
      </c>
      <c r="BU17" s="81">
        <v>328.64662247324611</v>
      </c>
      <c r="BV17" s="129">
        <v>347.25406389695638</v>
      </c>
      <c r="BW17" s="81">
        <v>953.33211835644329</v>
      </c>
      <c r="BX17" s="129">
        <v>4933.6803695897479</v>
      </c>
      <c r="BY17" s="130">
        <v>16066.244142900829</v>
      </c>
      <c r="BZ17" s="107"/>
      <c r="CB17" s="87"/>
    </row>
    <row r="18" spans="1:80" ht="14.25" customHeight="1">
      <c r="A18" s="33" t="s">
        <v>442</v>
      </c>
      <c r="B18" s="21" t="s">
        <v>332</v>
      </c>
      <c r="C18" s="108" t="s">
        <v>126</v>
      </c>
      <c r="D18" s="81">
        <v>37.253529257835567</v>
      </c>
      <c r="E18" s="81">
        <v>1.0615106055206669</v>
      </c>
      <c r="F18" s="81">
        <v>0.57054811279752771</v>
      </c>
      <c r="G18" s="81">
        <v>42.435420243522955</v>
      </c>
      <c r="H18" s="81">
        <v>1088.1434281544723</v>
      </c>
      <c r="I18" s="81">
        <v>329.80111081407114</v>
      </c>
      <c r="J18" s="81">
        <v>31.641431367965993</v>
      </c>
      <c r="K18" s="81">
        <v>1030.8878001331752</v>
      </c>
      <c r="L18" s="81">
        <v>2137.7910864390792</v>
      </c>
      <c r="M18" s="81">
        <v>2.0936224456789283</v>
      </c>
      <c r="N18" s="81">
        <v>77.001359068659355</v>
      </c>
      <c r="O18" s="81">
        <v>123.65061120680384</v>
      </c>
      <c r="P18" s="81">
        <v>48.553630901717739</v>
      </c>
      <c r="Q18" s="81">
        <v>1043.1623004574076</v>
      </c>
      <c r="R18" s="81">
        <v>4.0940343472038672</v>
      </c>
      <c r="S18" s="81">
        <v>19.951192257710851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95.213223717247757</v>
      </c>
      <c r="Z18" s="81">
        <v>0.44318245805950507</v>
      </c>
      <c r="AA18" s="81">
        <v>41.047375962678906</v>
      </c>
      <c r="AB18" s="81">
        <v>5.3252241071189257</v>
      </c>
      <c r="AC18" s="81">
        <v>21.648342007492062</v>
      </c>
      <c r="AD18" s="81">
        <v>223.64560295954107</v>
      </c>
      <c r="AE18" s="81">
        <v>0.31814322182840227</v>
      </c>
      <c r="AF18" s="81">
        <v>138.69857603603077</v>
      </c>
      <c r="AG18" s="81">
        <v>156.27160867445639</v>
      </c>
      <c r="AH18" s="81">
        <v>44.445568797333834</v>
      </c>
      <c r="AI18" s="81">
        <v>2.3807738605323485</v>
      </c>
      <c r="AJ18" s="81">
        <v>3.5004508482007171</v>
      </c>
      <c r="AK18" s="81">
        <v>50.549587024452947</v>
      </c>
      <c r="AL18" s="81">
        <v>36.979244803478863</v>
      </c>
      <c r="AM18" s="81">
        <v>95.377587244717745</v>
      </c>
      <c r="AN18" s="81">
        <v>436.05573698086801</v>
      </c>
      <c r="AO18" s="81">
        <v>182.1144881994789</v>
      </c>
      <c r="AP18" s="81">
        <v>3545.7934652740587</v>
      </c>
      <c r="AQ18" s="81">
        <v>12.57793400182225</v>
      </c>
      <c r="AR18" s="81">
        <v>80.376046866259159</v>
      </c>
      <c r="AS18" s="81">
        <v>25.133931010139925</v>
      </c>
      <c r="AT18" s="81">
        <v>0</v>
      </c>
      <c r="AU18" s="81">
        <v>28.904150472081607</v>
      </c>
      <c r="AV18" s="81">
        <v>283.89445458299036</v>
      </c>
      <c r="AW18" s="81">
        <v>470.53130389200311</v>
      </c>
      <c r="AX18" s="81">
        <v>14.211455594231429</v>
      </c>
      <c r="AY18" s="81">
        <v>262.09958553824691</v>
      </c>
      <c r="AZ18" s="81">
        <v>39.048619307604184</v>
      </c>
      <c r="BA18" s="81">
        <v>0</v>
      </c>
      <c r="BB18" s="81">
        <v>0</v>
      </c>
      <c r="BC18" s="81">
        <v>354.782237677659</v>
      </c>
      <c r="BD18" s="81">
        <v>216.04174496277983</v>
      </c>
      <c r="BE18" s="81">
        <v>202.572111082981</v>
      </c>
      <c r="BF18" s="81">
        <v>78.923085229007512</v>
      </c>
      <c r="BG18" s="81">
        <v>44.58662509044899</v>
      </c>
      <c r="BH18" s="81">
        <v>0</v>
      </c>
      <c r="BI18" s="81">
        <v>25.245208962943074</v>
      </c>
      <c r="BJ18" s="81">
        <v>34.411784724218215</v>
      </c>
      <c r="BK18" s="81">
        <v>27.496231493553349</v>
      </c>
      <c r="BL18" s="81">
        <v>39.819747144464792</v>
      </c>
      <c r="BM18" s="81">
        <v>16.358962015056605</v>
      </c>
      <c r="BN18" s="81">
        <v>1.6391332381155224E-3</v>
      </c>
      <c r="BO18" s="81">
        <v>0</v>
      </c>
      <c r="BP18" s="129">
        <v>13354.917656772925</v>
      </c>
      <c r="BQ18" s="81">
        <v>4030.6081043488421</v>
      </c>
      <c r="BR18" s="81">
        <v>6.1936647627807897</v>
      </c>
      <c r="BS18" s="129">
        <v>4036.8017691116229</v>
      </c>
      <c r="BT18" s="81">
        <v>0</v>
      </c>
      <c r="BU18" s="81">
        <v>540.94652016531575</v>
      </c>
      <c r="BV18" s="129">
        <v>540.94652016531575</v>
      </c>
      <c r="BW18" s="81">
        <v>276.53827504583421</v>
      </c>
      <c r="BX18" s="129">
        <v>4854.2865643227724</v>
      </c>
      <c r="BY18" s="130">
        <v>18209.204221095697</v>
      </c>
      <c r="BZ18" s="107"/>
      <c r="CB18" s="87"/>
    </row>
    <row r="19" spans="1:80" ht="14.25" customHeight="1">
      <c r="A19" s="33" t="s">
        <v>443</v>
      </c>
      <c r="B19" s="21" t="s">
        <v>333</v>
      </c>
      <c r="C19" s="108" t="s">
        <v>127</v>
      </c>
      <c r="D19" s="81">
        <v>5.133277159731281E-2</v>
      </c>
      <c r="E19" s="81">
        <v>1.0504566416959139E-4</v>
      </c>
      <c r="F19" s="81">
        <v>1.4292310431484698E-2</v>
      </c>
      <c r="G19" s="81">
        <v>1.1769727430430819</v>
      </c>
      <c r="H19" s="81">
        <v>13.588015319995021</v>
      </c>
      <c r="I19" s="81">
        <v>34.159710918883789</v>
      </c>
      <c r="J19" s="81">
        <v>0.54403215152609208</v>
      </c>
      <c r="K19" s="81">
        <v>16.10651754514863</v>
      </c>
      <c r="L19" s="81">
        <v>105.35442385964473</v>
      </c>
      <c r="M19" s="81">
        <v>7.7440005115903268E-7</v>
      </c>
      <c r="N19" s="81">
        <v>2.4990105760530134E-2</v>
      </c>
      <c r="O19" s="81">
        <v>6.6949898994859036E-2</v>
      </c>
      <c r="P19" s="81">
        <v>5.1288350650878882E-2</v>
      </c>
      <c r="Q19" s="81">
        <v>4.8669352095661571</v>
      </c>
      <c r="R19" s="81">
        <v>2.4846287428690418E-2</v>
      </c>
      <c r="S19" s="81">
        <v>0.21471557964830257</v>
      </c>
      <c r="T19" s="81">
        <v>0</v>
      </c>
      <c r="U19" s="81">
        <v>8.2512117005340641E-2</v>
      </c>
      <c r="V19" s="81">
        <v>0</v>
      </c>
      <c r="W19" s="81">
        <v>0</v>
      </c>
      <c r="X19" s="81">
        <v>0</v>
      </c>
      <c r="Y19" s="81">
        <v>2.1288802334428714</v>
      </c>
      <c r="Z19" s="81">
        <v>3.8685986449045923E-9</v>
      </c>
      <c r="AA19" s="81">
        <v>4.6724948970579305E-4</v>
      </c>
      <c r="AB19" s="81">
        <v>2.8990456441180852</v>
      </c>
      <c r="AC19" s="81">
        <v>3.0305083967506565</v>
      </c>
      <c r="AD19" s="81">
        <v>3.9815518461641126</v>
      </c>
      <c r="AE19" s="81">
        <v>0.90044924492831491</v>
      </c>
      <c r="AF19" s="81">
        <v>176.72763686331061</v>
      </c>
      <c r="AG19" s="81">
        <v>737.32018711280841</v>
      </c>
      <c r="AH19" s="81">
        <v>0.13162074067679574</v>
      </c>
      <c r="AI19" s="81">
        <v>7.2206373044558375E-2</v>
      </c>
      <c r="AJ19" s="81">
        <v>3.9516778283754371E-5</v>
      </c>
      <c r="AK19" s="81">
        <v>16.625216693518844</v>
      </c>
      <c r="AL19" s="81">
        <v>55.3976817811742</v>
      </c>
      <c r="AM19" s="81">
        <v>12.308815009956477</v>
      </c>
      <c r="AN19" s="81">
        <v>54.359285543464132</v>
      </c>
      <c r="AO19" s="81">
        <v>150.58205559505464</v>
      </c>
      <c r="AP19" s="81">
        <v>3069.0702612983546</v>
      </c>
      <c r="AQ19" s="81">
        <v>0.6609282995260225</v>
      </c>
      <c r="AR19" s="81">
        <v>13.574358501975372</v>
      </c>
      <c r="AS19" s="81">
        <v>5.0601419588124434</v>
      </c>
      <c r="AT19" s="81">
        <v>0</v>
      </c>
      <c r="AU19" s="81">
        <v>53.091464822682823</v>
      </c>
      <c r="AV19" s="81">
        <v>298.05528946594882</v>
      </c>
      <c r="AW19" s="81">
        <v>92.082885270272143</v>
      </c>
      <c r="AX19" s="81">
        <v>1.0649060922186577</v>
      </c>
      <c r="AY19" s="81">
        <v>54.978060761543873</v>
      </c>
      <c r="AZ19" s="81">
        <v>7.207091101099155</v>
      </c>
      <c r="BA19" s="81">
        <v>0.8221762815845588</v>
      </c>
      <c r="BB19" s="81">
        <v>0</v>
      </c>
      <c r="BC19" s="81">
        <v>70.532094857264795</v>
      </c>
      <c r="BD19" s="81">
        <v>43.400717388146958</v>
      </c>
      <c r="BE19" s="81">
        <v>487.11163749957637</v>
      </c>
      <c r="BF19" s="81">
        <v>162.07864320207219</v>
      </c>
      <c r="BG19" s="81">
        <v>91.364321848550986</v>
      </c>
      <c r="BH19" s="81">
        <v>2.6463295470577033</v>
      </c>
      <c r="BI19" s="81">
        <v>28.570454834766217</v>
      </c>
      <c r="BJ19" s="81">
        <v>90.686863542613693</v>
      </c>
      <c r="BK19" s="81">
        <v>8.4656858373042567</v>
      </c>
      <c r="BL19" s="81">
        <v>11.190228739110506</v>
      </c>
      <c r="BM19" s="81">
        <v>39.581895443091852</v>
      </c>
      <c r="BN19" s="81">
        <v>0</v>
      </c>
      <c r="BO19" s="81">
        <v>0</v>
      </c>
      <c r="BP19" s="129">
        <v>6024.0897254315123</v>
      </c>
      <c r="BQ19" s="81">
        <v>0</v>
      </c>
      <c r="BR19" s="81">
        <v>105.12094989806589</v>
      </c>
      <c r="BS19" s="129">
        <v>105.12094989806589</v>
      </c>
      <c r="BT19" s="81">
        <v>0</v>
      </c>
      <c r="BU19" s="81">
        <v>4.6956365386568519</v>
      </c>
      <c r="BV19" s="129">
        <v>4.6956365386568519</v>
      </c>
      <c r="BW19" s="81">
        <v>8.2658096823406169</v>
      </c>
      <c r="BX19" s="129">
        <v>118.08239611906336</v>
      </c>
      <c r="BY19" s="130">
        <v>6142.1721215505759</v>
      </c>
      <c r="BZ19" s="107"/>
      <c r="CB19" s="87"/>
    </row>
    <row r="20" spans="1:80" ht="14.25" customHeight="1">
      <c r="A20" s="33" t="s">
        <v>444</v>
      </c>
      <c r="B20" s="21" t="s">
        <v>361</v>
      </c>
      <c r="C20" s="108" t="s">
        <v>128</v>
      </c>
      <c r="D20" s="81">
        <v>2543.63756036206</v>
      </c>
      <c r="E20" s="81">
        <v>742.63178603870028</v>
      </c>
      <c r="F20" s="81">
        <v>1949.1493725645055</v>
      </c>
      <c r="G20" s="81">
        <v>8340.8215767291404</v>
      </c>
      <c r="H20" s="81">
        <v>1177.4818401577154</v>
      </c>
      <c r="I20" s="81">
        <v>785.48770479409643</v>
      </c>
      <c r="J20" s="81">
        <v>256.13398648289086</v>
      </c>
      <c r="K20" s="81">
        <v>82.654161031440495</v>
      </c>
      <c r="L20" s="81">
        <v>34.849930976435594</v>
      </c>
      <c r="M20" s="81">
        <v>1517.6781732897039</v>
      </c>
      <c r="N20" s="81">
        <v>214.24017856651523</v>
      </c>
      <c r="O20" s="81">
        <v>45.213106016892375</v>
      </c>
      <c r="P20" s="81">
        <v>71.108742842876467</v>
      </c>
      <c r="Q20" s="81">
        <v>5033.3995251124852</v>
      </c>
      <c r="R20" s="81">
        <v>3006.6963208506036</v>
      </c>
      <c r="S20" s="81">
        <v>252.77397393443201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132.51809606431971</v>
      </c>
      <c r="Z20" s="81">
        <v>19.612212481660194</v>
      </c>
      <c r="AA20" s="81">
        <v>507.24296441251778</v>
      </c>
      <c r="AB20" s="81">
        <v>503.43428710887252</v>
      </c>
      <c r="AC20" s="81">
        <v>1120.1550877172501</v>
      </c>
      <c r="AD20" s="81">
        <v>20908.744407271544</v>
      </c>
      <c r="AE20" s="81">
        <v>1059.3886782726952</v>
      </c>
      <c r="AF20" s="81">
        <v>13836.797432828098</v>
      </c>
      <c r="AG20" s="81">
        <v>4662.8403943527683</v>
      </c>
      <c r="AH20" s="81">
        <v>4585.1932194844439</v>
      </c>
      <c r="AI20" s="81">
        <v>1209.6568712086741</v>
      </c>
      <c r="AJ20" s="81">
        <v>401.92548200836217</v>
      </c>
      <c r="AK20" s="81">
        <v>2018.6637007859849</v>
      </c>
      <c r="AL20" s="81">
        <v>439.74116929141729</v>
      </c>
      <c r="AM20" s="81">
        <v>4174.6145598744661</v>
      </c>
      <c r="AN20" s="81">
        <v>25.463451665012858</v>
      </c>
      <c r="AO20" s="81">
        <v>241.22906854610972</v>
      </c>
      <c r="AP20" s="81">
        <v>2918.4809099532199</v>
      </c>
      <c r="AQ20" s="81">
        <v>14.095948504707371</v>
      </c>
      <c r="AR20" s="81">
        <v>152.21873828963976</v>
      </c>
      <c r="AS20" s="81">
        <v>197.97923357138563</v>
      </c>
      <c r="AT20" s="81">
        <v>0</v>
      </c>
      <c r="AU20" s="81">
        <v>725.34021161796056</v>
      </c>
      <c r="AV20" s="81">
        <v>3918.1076903554149</v>
      </c>
      <c r="AW20" s="81">
        <v>2197.245394537445</v>
      </c>
      <c r="AX20" s="81">
        <v>140.73729350940343</v>
      </c>
      <c r="AY20" s="81">
        <v>728.2315932881761</v>
      </c>
      <c r="AZ20" s="81">
        <v>245.09752816607977</v>
      </c>
      <c r="BA20" s="81">
        <v>0</v>
      </c>
      <c r="BB20" s="81">
        <v>0</v>
      </c>
      <c r="BC20" s="81">
        <v>1448.5266532014168</v>
      </c>
      <c r="BD20" s="81">
        <v>3163.3914361682755</v>
      </c>
      <c r="BE20" s="81">
        <v>4300.5834969152475</v>
      </c>
      <c r="BF20" s="81">
        <v>1242.4832316123081</v>
      </c>
      <c r="BG20" s="81">
        <v>2247.8606996493763</v>
      </c>
      <c r="BH20" s="81">
        <v>0</v>
      </c>
      <c r="BI20" s="81">
        <v>41.882695199243535</v>
      </c>
      <c r="BJ20" s="81">
        <v>107.66674869315445</v>
      </c>
      <c r="BK20" s="81">
        <v>121.83931650332053</v>
      </c>
      <c r="BL20" s="81">
        <v>221.65052569801185</v>
      </c>
      <c r="BM20" s="81">
        <v>86.8285974101953</v>
      </c>
      <c r="BN20" s="81">
        <v>0.600500483724142</v>
      </c>
      <c r="BO20" s="81">
        <v>0</v>
      </c>
      <c r="BP20" s="129">
        <v>106122.02746645237</v>
      </c>
      <c r="BQ20" s="81">
        <v>18983.6094539402</v>
      </c>
      <c r="BR20" s="81">
        <v>0</v>
      </c>
      <c r="BS20" s="129">
        <v>18983.6094539402</v>
      </c>
      <c r="BT20" s="81">
        <v>0</v>
      </c>
      <c r="BU20" s="81">
        <v>2244.6405001873381</v>
      </c>
      <c r="BV20" s="129">
        <v>2244.6405001873381</v>
      </c>
      <c r="BW20" s="81">
        <v>8287.23797437557</v>
      </c>
      <c r="BX20" s="129">
        <v>29515.487928503109</v>
      </c>
      <c r="BY20" s="130">
        <v>135637.5153949555</v>
      </c>
      <c r="BZ20" s="107"/>
      <c r="CB20" s="87"/>
    </row>
    <row r="21" spans="1:80" ht="14.25" customHeight="1">
      <c r="A21" s="33" t="s">
        <v>445</v>
      </c>
      <c r="B21" s="21" t="s">
        <v>334</v>
      </c>
      <c r="C21" s="108" t="s">
        <v>129</v>
      </c>
      <c r="D21" s="81">
        <v>3098.9798894876285</v>
      </c>
      <c r="E21" s="81">
        <v>47.858933400023489</v>
      </c>
      <c r="F21" s="81">
        <v>4.4729197303018946</v>
      </c>
      <c r="G21" s="81">
        <v>3469.5298238395735</v>
      </c>
      <c r="H21" s="81">
        <v>3003.8253480792841</v>
      </c>
      <c r="I21" s="81">
        <v>1427.9595109805523</v>
      </c>
      <c r="J21" s="81">
        <v>183.62694480802051</v>
      </c>
      <c r="K21" s="81">
        <v>189.85059372118093</v>
      </c>
      <c r="L21" s="81">
        <v>300.29075617069901</v>
      </c>
      <c r="M21" s="81">
        <v>176.40070509998102</v>
      </c>
      <c r="N21" s="81">
        <v>989.25113860147269</v>
      </c>
      <c r="O21" s="81">
        <v>336.6719286866965</v>
      </c>
      <c r="P21" s="81">
        <v>2165.9762577219349</v>
      </c>
      <c r="Q21" s="81">
        <v>825.28869605562636</v>
      </c>
      <c r="R21" s="81">
        <v>122.25795793624161</v>
      </c>
      <c r="S21" s="81">
        <v>668.63626796881044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542.21572435543703</v>
      </c>
      <c r="Z21" s="81">
        <v>10.197098515701269</v>
      </c>
      <c r="AA21" s="81">
        <v>248.72387041151552</v>
      </c>
      <c r="AB21" s="81">
        <v>193.70832266064457</v>
      </c>
      <c r="AC21" s="81">
        <v>225.3146795552467</v>
      </c>
      <c r="AD21" s="81">
        <v>4364.3169579597425</v>
      </c>
      <c r="AE21" s="81">
        <v>45.402973281466608</v>
      </c>
      <c r="AF21" s="81">
        <v>144.13262299935127</v>
      </c>
      <c r="AG21" s="81">
        <v>312.96675361597659</v>
      </c>
      <c r="AH21" s="81">
        <v>437.68110545782065</v>
      </c>
      <c r="AI21" s="81">
        <v>6.56376434179891</v>
      </c>
      <c r="AJ21" s="81">
        <v>2.4292565154077916</v>
      </c>
      <c r="AK21" s="81">
        <v>73.301193246174464</v>
      </c>
      <c r="AL21" s="81">
        <v>9.2532303375786675</v>
      </c>
      <c r="AM21" s="81">
        <v>806.77902376349743</v>
      </c>
      <c r="AN21" s="81">
        <v>37.802267280910485</v>
      </c>
      <c r="AO21" s="81">
        <v>65.082890925715262</v>
      </c>
      <c r="AP21" s="81">
        <v>342.15586989659914</v>
      </c>
      <c r="AQ21" s="81">
        <v>65.78725088949632</v>
      </c>
      <c r="AR21" s="81">
        <v>32.895728860384494</v>
      </c>
      <c r="AS21" s="81">
        <v>147.08095008453611</v>
      </c>
      <c r="AT21" s="81">
        <v>0</v>
      </c>
      <c r="AU21" s="81">
        <v>66.938739592477091</v>
      </c>
      <c r="AV21" s="81">
        <v>186.90887560488295</v>
      </c>
      <c r="AW21" s="81">
        <v>518.4575122828644</v>
      </c>
      <c r="AX21" s="81">
        <v>17.299218060357923</v>
      </c>
      <c r="AY21" s="81">
        <v>116.79457424586178</v>
      </c>
      <c r="AZ21" s="81">
        <v>114.47241185464554</v>
      </c>
      <c r="BA21" s="81">
        <v>5.677227866202025</v>
      </c>
      <c r="BB21" s="81">
        <v>0</v>
      </c>
      <c r="BC21" s="81">
        <v>72.742419330189378</v>
      </c>
      <c r="BD21" s="81">
        <v>264.85706561799981</v>
      </c>
      <c r="BE21" s="81">
        <v>278.76521731234789</v>
      </c>
      <c r="BF21" s="81">
        <v>173.57821688383035</v>
      </c>
      <c r="BG21" s="81">
        <v>2769.3345486404896</v>
      </c>
      <c r="BH21" s="81">
        <v>0</v>
      </c>
      <c r="BI21" s="81">
        <v>27.828509715409592</v>
      </c>
      <c r="BJ21" s="81">
        <v>24.589665317892496</v>
      </c>
      <c r="BK21" s="81">
        <v>92.15894334652215</v>
      </c>
      <c r="BL21" s="81">
        <v>44.713060197021946</v>
      </c>
      <c r="BM21" s="81">
        <v>191.57278780885474</v>
      </c>
      <c r="BN21" s="81">
        <v>0.23579549187964691</v>
      </c>
      <c r="BO21" s="81">
        <v>0</v>
      </c>
      <c r="BP21" s="129">
        <v>30091.593996412761</v>
      </c>
      <c r="BQ21" s="81">
        <v>24410.833927836771</v>
      </c>
      <c r="BR21" s="81">
        <v>0</v>
      </c>
      <c r="BS21" s="129">
        <v>24410.833927836771</v>
      </c>
      <c r="BT21" s="81">
        <v>0</v>
      </c>
      <c r="BU21" s="81">
        <v>1120.6163187595159</v>
      </c>
      <c r="BV21" s="129">
        <v>1120.6163187595159</v>
      </c>
      <c r="BW21" s="81">
        <v>1087.4160854134307</v>
      </c>
      <c r="BX21" s="129">
        <v>26618.866332009718</v>
      </c>
      <c r="BY21" s="130">
        <v>56710.46032842248</v>
      </c>
      <c r="BZ21" s="107"/>
      <c r="CB21" s="87"/>
    </row>
    <row r="22" spans="1:80" ht="14.25" customHeight="1">
      <c r="A22" s="33" t="s">
        <v>446</v>
      </c>
      <c r="B22" s="21" t="s">
        <v>362</v>
      </c>
      <c r="C22" s="108" t="s">
        <v>130</v>
      </c>
      <c r="D22" s="81">
        <v>906.89906834085218</v>
      </c>
      <c r="E22" s="81">
        <v>2.8062254283277022E-2</v>
      </c>
      <c r="F22" s="81">
        <v>51.461650953266414</v>
      </c>
      <c r="G22" s="81">
        <v>91.548058057255986</v>
      </c>
      <c r="H22" s="81">
        <v>106.46456405082213</v>
      </c>
      <c r="I22" s="81">
        <v>1.7087069531376251</v>
      </c>
      <c r="J22" s="81">
        <v>0.14179998043950309</v>
      </c>
      <c r="K22" s="81">
        <v>0.20323938243744483</v>
      </c>
      <c r="L22" s="81">
        <v>1.4522611600957152</v>
      </c>
      <c r="M22" s="81">
        <v>0.37538395566117827</v>
      </c>
      <c r="N22" s="81">
        <v>5.4049761880458433</v>
      </c>
      <c r="O22" s="81">
        <v>539.2459418129215</v>
      </c>
      <c r="P22" s="81">
        <v>0.13639824063907408</v>
      </c>
      <c r="Q22" s="81">
        <v>2.0307496645403385</v>
      </c>
      <c r="R22" s="81">
        <v>1.1183975489397495</v>
      </c>
      <c r="S22" s="81">
        <v>0.97340704246405352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0.3619140030375666</v>
      </c>
      <c r="Z22" s="81">
        <v>1.6310250386053698E-2</v>
      </c>
      <c r="AA22" s="81">
        <v>1.5213386678259628</v>
      </c>
      <c r="AB22" s="81">
        <v>21.838031719944272</v>
      </c>
      <c r="AC22" s="81">
        <v>23.96127054420641</v>
      </c>
      <c r="AD22" s="81">
        <v>18.601255445924338</v>
      </c>
      <c r="AE22" s="81">
        <v>0.24238125750115186</v>
      </c>
      <c r="AF22" s="81">
        <v>78.278425562041903</v>
      </c>
      <c r="AG22" s="81">
        <v>238.42101560276794</v>
      </c>
      <c r="AH22" s="81">
        <v>3.3841165722852367</v>
      </c>
      <c r="AI22" s="81">
        <v>4.1487632954024842E-2</v>
      </c>
      <c r="AJ22" s="81">
        <v>9.5101373646719972E-2</v>
      </c>
      <c r="AK22" s="81">
        <v>14.544278545471499</v>
      </c>
      <c r="AL22" s="81">
        <v>1.7215287287063925</v>
      </c>
      <c r="AM22" s="81">
        <v>32.836199093284229</v>
      </c>
      <c r="AN22" s="81">
        <v>10.288759090305595</v>
      </c>
      <c r="AO22" s="81">
        <v>22.74262611574694</v>
      </c>
      <c r="AP22" s="81">
        <v>217.04232303347436</v>
      </c>
      <c r="AQ22" s="81">
        <v>4.9392809805269521E-2</v>
      </c>
      <c r="AR22" s="81">
        <v>9.0450226943847873</v>
      </c>
      <c r="AS22" s="81">
        <v>2.875566182798281</v>
      </c>
      <c r="AT22" s="81">
        <v>0</v>
      </c>
      <c r="AU22" s="81">
        <v>2.3096876897522618</v>
      </c>
      <c r="AV22" s="81">
        <v>23.303377260718982</v>
      </c>
      <c r="AW22" s="81">
        <v>68.601605974708235</v>
      </c>
      <c r="AX22" s="81">
        <v>2.3597235711410809</v>
      </c>
      <c r="AY22" s="81">
        <v>30.126623233505345</v>
      </c>
      <c r="AZ22" s="81">
        <v>3.0278110058379353</v>
      </c>
      <c r="BA22" s="81">
        <v>9.7961895558281729</v>
      </c>
      <c r="BB22" s="81">
        <v>0</v>
      </c>
      <c r="BC22" s="81">
        <v>45.593375079733974</v>
      </c>
      <c r="BD22" s="81">
        <v>78.817453486178309</v>
      </c>
      <c r="BE22" s="81">
        <v>159.92808177446994</v>
      </c>
      <c r="BF22" s="81">
        <v>78.611380104730614</v>
      </c>
      <c r="BG22" s="81">
        <v>4949.3303560532768</v>
      </c>
      <c r="BH22" s="81">
        <v>0</v>
      </c>
      <c r="BI22" s="81">
        <v>4.6334888988594827</v>
      </c>
      <c r="BJ22" s="81">
        <v>14.129978235180046</v>
      </c>
      <c r="BK22" s="81">
        <v>5.4758779361820578</v>
      </c>
      <c r="BL22" s="81">
        <v>5.8657639964192638</v>
      </c>
      <c r="BM22" s="81">
        <v>11.146591413927897</v>
      </c>
      <c r="BN22" s="81">
        <v>2.2251173562160362E-3</v>
      </c>
      <c r="BO22" s="81">
        <v>0</v>
      </c>
      <c r="BP22" s="129">
        <v>7900.1606009001071</v>
      </c>
      <c r="BQ22" s="81">
        <v>24055.956990729897</v>
      </c>
      <c r="BR22" s="81">
        <v>0</v>
      </c>
      <c r="BS22" s="129">
        <v>24055.956990729897</v>
      </c>
      <c r="BT22" s="81">
        <v>0</v>
      </c>
      <c r="BU22" s="81">
        <v>1317.2520765978256</v>
      </c>
      <c r="BV22" s="129">
        <v>1317.2520765978256</v>
      </c>
      <c r="BW22" s="81">
        <v>259.68463400808423</v>
      </c>
      <c r="BX22" s="129">
        <v>25632.893701335808</v>
      </c>
      <c r="BY22" s="130">
        <v>33533.054302235912</v>
      </c>
      <c r="BZ22" s="107"/>
      <c r="CB22" s="87"/>
    </row>
    <row r="23" spans="1:80" ht="14.25" customHeight="1">
      <c r="A23" s="33" t="s">
        <v>447</v>
      </c>
      <c r="B23" s="21" t="s">
        <v>335</v>
      </c>
      <c r="C23" s="108" t="s">
        <v>131</v>
      </c>
      <c r="D23" s="81">
        <v>370.06776622260497</v>
      </c>
      <c r="E23" s="81">
        <v>51.004024749239292</v>
      </c>
      <c r="F23" s="81">
        <v>34.836252946507557</v>
      </c>
      <c r="G23" s="81">
        <v>546.08726156806779</v>
      </c>
      <c r="H23" s="81">
        <v>2655.7698003690675</v>
      </c>
      <c r="I23" s="81">
        <v>262.6721712011207</v>
      </c>
      <c r="J23" s="81">
        <v>121.15468751330667</v>
      </c>
      <c r="K23" s="81">
        <v>104.12466493875236</v>
      </c>
      <c r="L23" s="81">
        <v>56.175227785125841</v>
      </c>
      <c r="M23" s="81">
        <v>10.5295474592535</v>
      </c>
      <c r="N23" s="81">
        <v>119.79396538838969</v>
      </c>
      <c r="O23" s="81">
        <v>324.37221091650679</v>
      </c>
      <c r="P23" s="81">
        <v>208.66878656527228</v>
      </c>
      <c r="Q23" s="81">
        <v>525.18774461013118</v>
      </c>
      <c r="R23" s="81">
        <v>132.01254130279631</v>
      </c>
      <c r="S23" s="81">
        <v>570.09132328714577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332.52533709886518</v>
      </c>
      <c r="Z23" s="81">
        <v>4.334532367407375</v>
      </c>
      <c r="AA23" s="81">
        <v>323.55099774742109</v>
      </c>
      <c r="AB23" s="81">
        <v>259.32857808814742</v>
      </c>
      <c r="AC23" s="81">
        <v>287.67441419254538</v>
      </c>
      <c r="AD23" s="81">
        <v>4968.4719046088494</v>
      </c>
      <c r="AE23" s="81">
        <v>442.08007469805193</v>
      </c>
      <c r="AF23" s="81">
        <v>1003.440669424588</v>
      </c>
      <c r="AG23" s="81">
        <v>741.5082649182666</v>
      </c>
      <c r="AH23" s="81">
        <v>226.16035328029611</v>
      </c>
      <c r="AI23" s="81">
        <v>344.82121936010702</v>
      </c>
      <c r="AJ23" s="81">
        <v>1.268071161841908</v>
      </c>
      <c r="AK23" s="81">
        <v>55.051348877944498</v>
      </c>
      <c r="AL23" s="81">
        <v>14.722880254171939</v>
      </c>
      <c r="AM23" s="81">
        <v>154.921177093349</v>
      </c>
      <c r="AN23" s="81">
        <v>4.6860293781990805</v>
      </c>
      <c r="AO23" s="81">
        <v>45.138989170345155</v>
      </c>
      <c r="AP23" s="81">
        <v>1029.1983071870802</v>
      </c>
      <c r="AQ23" s="81">
        <v>8.2533996734931065</v>
      </c>
      <c r="AR23" s="81">
        <v>70.721559165718375</v>
      </c>
      <c r="AS23" s="81">
        <v>60.114082798306896</v>
      </c>
      <c r="AT23" s="81">
        <v>0</v>
      </c>
      <c r="AU23" s="81">
        <v>18.093301149595398</v>
      </c>
      <c r="AV23" s="81">
        <v>142.65795156484634</v>
      </c>
      <c r="AW23" s="81">
        <v>189.74078928967126</v>
      </c>
      <c r="AX23" s="81">
        <v>95.5263620064501</v>
      </c>
      <c r="AY23" s="81">
        <v>247.37731507515829</v>
      </c>
      <c r="AZ23" s="81">
        <v>40.58639855729043</v>
      </c>
      <c r="BA23" s="81">
        <v>0</v>
      </c>
      <c r="BB23" s="81">
        <v>0.82271934780139133</v>
      </c>
      <c r="BC23" s="81">
        <v>19.354923445374293</v>
      </c>
      <c r="BD23" s="81">
        <v>258.16151481710824</v>
      </c>
      <c r="BE23" s="81">
        <v>172.82056268263378</v>
      </c>
      <c r="BF23" s="81">
        <v>116.66474859955086</v>
      </c>
      <c r="BG23" s="81">
        <v>179.50109611694805</v>
      </c>
      <c r="BH23" s="81">
        <v>0</v>
      </c>
      <c r="BI23" s="81">
        <v>14.092066117357987</v>
      </c>
      <c r="BJ23" s="81">
        <v>18.147025907403471</v>
      </c>
      <c r="BK23" s="81">
        <v>26.672969560375854</v>
      </c>
      <c r="BL23" s="81">
        <v>43.432816510056362</v>
      </c>
      <c r="BM23" s="81">
        <v>29.039983174306141</v>
      </c>
      <c r="BN23" s="81">
        <v>7.5388133364237255</v>
      </c>
      <c r="BO23" s="81">
        <v>0</v>
      </c>
      <c r="BP23" s="129">
        <v>18090.75152462663</v>
      </c>
      <c r="BQ23" s="81">
        <v>6215.1153824444064</v>
      </c>
      <c r="BR23" s="81">
        <v>0</v>
      </c>
      <c r="BS23" s="129">
        <v>6215.1153824444064</v>
      </c>
      <c r="BT23" s="81">
        <v>2045.777884207065</v>
      </c>
      <c r="BU23" s="81">
        <v>264.22695503948773</v>
      </c>
      <c r="BV23" s="129">
        <v>2310.0048392465528</v>
      </c>
      <c r="BW23" s="81">
        <v>481.66697755293768</v>
      </c>
      <c r="BX23" s="129">
        <v>9006.7871992438977</v>
      </c>
      <c r="BY23" s="130">
        <v>27097.53872387053</v>
      </c>
      <c r="BZ23" s="107"/>
      <c r="CB23" s="87"/>
    </row>
    <row r="24" spans="1:80" ht="14.25" customHeight="1">
      <c r="A24" s="33" t="s">
        <v>448</v>
      </c>
      <c r="B24" s="21" t="s">
        <v>336</v>
      </c>
      <c r="C24" s="108" t="s">
        <v>132</v>
      </c>
      <c r="D24" s="81">
        <v>86.343609295356657</v>
      </c>
      <c r="E24" s="81">
        <v>8.0687732363646649</v>
      </c>
      <c r="F24" s="81">
        <v>50.14079579600056</v>
      </c>
      <c r="G24" s="81">
        <v>3844.8467483681084</v>
      </c>
      <c r="H24" s="81">
        <v>1199.5347513117836</v>
      </c>
      <c r="I24" s="81">
        <v>126.6638747501093</v>
      </c>
      <c r="J24" s="81">
        <v>49.729618642038169</v>
      </c>
      <c r="K24" s="81">
        <v>6.1333509372476733</v>
      </c>
      <c r="L24" s="81">
        <v>8.9754856104221847</v>
      </c>
      <c r="M24" s="81">
        <v>1.6571818802297118</v>
      </c>
      <c r="N24" s="81">
        <v>140.99259044310355</v>
      </c>
      <c r="O24" s="81">
        <v>156.16035492408631</v>
      </c>
      <c r="P24" s="81">
        <v>16.628494266260269</v>
      </c>
      <c r="Q24" s="81">
        <v>12006.780164571233</v>
      </c>
      <c r="R24" s="81">
        <v>623.5827353671981</v>
      </c>
      <c r="S24" s="81">
        <v>377.86284552884899</v>
      </c>
      <c r="T24" s="81">
        <v>0</v>
      </c>
      <c r="U24" s="81">
        <v>0</v>
      </c>
      <c r="V24" s="81">
        <v>4.1925114248005411</v>
      </c>
      <c r="W24" s="81">
        <v>0</v>
      </c>
      <c r="X24" s="81">
        <v>0</v>
      </c>
      <c r="Y24" s="81">
        <v>140.60956982046062</v>
      </c>
      <c r="Z24" s="81">
        <v>0.61719624668641282</v>
      </c>
      <c r="AA24" s="81">
        <v>661.2432113941054</v>
      </c>
      <c r="AB24" s="81">
        <v>29.062026888145169</v>
      </c>
      <c r="AC24" s="81">
        <v>37.823234994847709</v>
      </c>
      <c r="AD24" s="81">
        <v>39367.625552754769</v>
      </c>
      <c r="AE24" s="81">
        <v>12.580498647833039</v>
      </c>
      <c r="AF24" s="81">
        <v>1397.1510346762332</v>
      </c>
      <c r="AG24" s="81">
        <v>4197.0329476294155</v>
      </c>
      <c r="AH24" s="81">
        <v>37.487448967382051</v>
      </c>
      <c r="AI24" s="81">
        <v>52.908747040611956</v>
      </c>
      <c r="AJ24" s="81">
        <v>0.75181899069977898</v>
      </c>
      <c r="AK24" s="81">
        <v>10.148402242436422</v>
      </c>
      <c r="AL24" s="81">
        <v>4.10645588219651</v>
      </c>
      <c r="AM24" s="81">
        <v>510.00493329513631</v>
      </c>
      <c r="AN24" s="81">
        <v>1.0164393806010836</v>
      </c>
      <c r="AO24" s="81">
        <v>112.21880110016517</v>
      </c>
      <c r="AP24" s="81">
        <v>406.85477635187715</v>
      </c>
      <c r="AQ24" s="81">
        <v>3.1675280093504017</v>
      </c>
      <c r="AR24" s="81">
        <v>41.8221635472418</v>
      </c>
      <c r="AS24" s="81">
        <v>43.975478018498237</v>
      </c>
      <c r="AT24" s="81">
        <v>0</v>
      </c>
      <c r="AU24" s="81">
        <v>54.285377809073559</v>
      </c>
      <c r="AV24" s="81">
        <v>521.43292088122848</v>
      </c>
      <c r="AW24" s="81">
        <v>762.7765557807852</v>
      </c>
      <c r="AX24" s="81">
        <v>6.3615664113394992</v>
      </c>
      <c r="AY24" s="81">
        <v>27.682295298506677</v>
      </c>
      <c r="AZ24" s="81">
        <v>14.786750344589329</v>
      </c>
      <c r="BA24" s="81">
        <v>0</v>
      </c>
      <c r="BB24" s="81">
        <v>1.0677430665549441</v>
      </c>
      <c r="BC24" s="81">
        <v>43.380060454264992</v>
      </c>
      <c r="BD24" s="81">
        <v>127.74728296559149</v>
      </c>
      <c r="BE24" s="81">
        <v>65.239699800631499</v>
      </c>
      <c r="BF24" s="81">
        <v>27.937560669169727</v>
      </c>
      <c r="BG24" s="81">
        <v>60.251103545188641</v>
      </c>
      <c r="BH24" s="81">
        <v>0.36579432376983362</v>
      </c>
      <c r="BI24" s="81">
        <v>14.245354448126022</v>
      </c>
      <c r="BJ24" s="81">
        <v>11.491889913391928</v>
      </c>
      <c r="BK24" s="81">
        <v>142.11712829226764</v>
      </c>
      <c r="BL24" s="81">
        <v>270.51912702843879</v>
      </c>
      <c r="BM24" s="81">
        <v>212.46489902833883</v>
      </c>
      <c r="BN24" s="81">
        <v>1.8774583177079182E-2</v>
      </c>
      <c r="BO24" s="81">
        <v>0</v>
      </c>
      <c r="BP24" s="129">
        <v>68140.674036876342</v>
      </c>
      <c r="BQ24" s="81">
        <v>1030.2926311497695</v>
      </c>
      <c r="BR24" s="81">
        <v>0</v>
      </c>
      <c r="BS24" s="129">
        <v>1030.2926311497695</v>
      </c>
      <c r="BT24" s="81">
        <v>14.734307820073624</v>
      </c>
      <c r="BU24" s="81">
        <v>1973.6174218639151</v>
      </c>
      <c r="BV24" s="129">
        <v>1988.3517296839887</v>
      </c>
      <c r="BW24" s="81">
        <v>7845.8452710437377</v>
      </c>
      <c r="BX24" s="129">
        <v>10864.489631877495</v>
      </c>
      <c r="BY24" s="130">
        <v>79005.163668753841</v>
      </c>
      <c r="BZ24" s="107"/>
      <c r="CB24" s="87"/>
    </row>
    <row r="25" spans="1:80" ht="14.25" customHeight="1">
      <c r="A25" s="33" t="s">
        <v>449</v>
      </c>
      <c r="B25" s="21" t="s">
        <v>363</v>
      </c>
      <c r="C25" s="108" t="s">
        <v>133</v>
      </c>
      <c r="D25" s="81">
        <v>25.451576642168774</v>
      </c>
      <c r="E25" s="81">
        <v>2.2030502715242561</v>
      </c>
      <c r="F25" s="81">
        <v>2.9011702878708556</v>
      </c>
      <c r="G25" s="81">
        <v>5289.568949615461</v>
      </c>
      <c r="H25" s="81">
        <v>220.75127035606812</v>
      </c>
      <c r="I25" s="81">
        <v>71.577534396871812</v>
      </c>
      <c r="J25" s="81">
        <v>20.573112155914952</v>
      </c>
      <c r="K25" s="81">
        <v>8.7887483027275888</v>
      </c>
      <c r="L25" s="81">
        <v>13.294672504662772</v>
      </c>
      <c r="M25" s="81">
        <v>19.228394150828738</v>
      </c>
      <c r="N25" s="81">
        <v>11.669449167688246</v>
      </c>
      <c r="O25" s="81">
        <v>70.077126179528491</v>
      </c>
      <c r="P25" s="81">
        <v>166.83179117215451</v>
      </c>
      <c r="Q25" s="81">
        <v>826.33488456301825</v>
      </c>
      <c r="R25" s="81">
        <v>5084.3218992526736</v>
      </c>
      <c r="S25" s="81">
        <v>8059.7144166935959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345.55472998655358</v>
      </c>
      <c r="Z25" s="81">
        <v>15.983267322627128</v>
      </c>
      <c r="AA25" s="81">
        <v>1511.5829432352498</v>
      </c>
      <c r="AB25" s="81">
        <v>1233.8003877896367</v>
      </c>
      <c r="AC25" s="81">
        <v>3175.8197904735998</v>
      </c>
      <c r="AD25" s="81">
        <v>8745.0446561455228</v>
      </c>
      <c r="AE25" s="81">
        <v>12.759652512691648</v>
      </c>
      <c r="AF25" s="81">
        <v>366.81931247329828</v>
      </c>
      <c r="AG25" s="81">
        <v>842.34200397031339</v>
      </c>
      <c r="AH25" s="81">
        <v>72.670122258717512</v>
      </c>
      <c r="AI25" s="81">
        <v>2.0027973735168305</v>
      </c>
      <c r="AJ25" s="81">
        <v>0.42656712569832517</v>
      </c>
      <c r="AK25" s="81">
        <v>763.37223570244817</v>
      </c>
      <c r="AL25" s="81">
        <v>3.7865693089508583</v>
      </c>
      <c r="AM25" s="81">
        <v>99.122191017987419</v>
      </c>
      <c r="AN25" s="81">
        <v>1.0883981790278754</v>
      </c>
      <c r="AO25" s="81">
        <v>17.334630837712254</v>
      </c>
      <c r="AP25" s="81">
        <v>391.4204110782502</v>
      </c>
      <c r="AQ25" s="81">
        <v>1.7968268328966923</v>
      </c>
      <c r="AR25" s="81">
        <v>36.009794632591564</v>
      </c>
      <c r="AS25" s="81">
        <v>9.263472439585076</v>
      </c>
      <c r="AT25" s="81">
        <v>0</v>
      </c>
      <c r="AU25" s="81">
        <v>14.12639679817112</v>
      </c>
      <c r="AV25" s="81">
        <v>1773.9392852860103</v>
      </c>
      <c r="AW25" s="81">
        <v>497.98730033239138</v>
      </c>
      <c r="AX25" s="81">
        <v>9.6841143612071612</v>
      </c>
      <c r="AY25" s="81">
        <v>239.75123377980336</v>
      </c>
      <c r="AZ25" s="81">
        <v>29.004597190886965</v>
      </c>
      <c r="BA25" s="81">
        <v>0</v>
      </c>
      <c r="BB25" s="81">
        <v>3.6797295861818381E-2</v>
      </c>
      <c r="BC25" s="81">
        <v>1.6571821022983815</v>
      </c>
      <c r="BD25" s="81">
        <v>272.60045324010412</v>
      </c>
      <c r="BE25" s="81">
        <v>48.348057648515535</v>
      </c>
      <c r="BF25" s="81">
        <v>16.046532368102234</v>
      </c>
      <c r="BG25" s="81">
        <v>61.896414470811713</v>
      </c>
      <c r="BH25" s="81">
        <v>0</v>
      </c>
      <c r="BI25" s="81">
        <v>12.607640898661618</v>
      </c>
      <c r="BJ25" s="81">
        <v>5.783150295149281</v>
      </c>
      <c r="BK25" s="81">
        <v>22.677829484050296</v>
      </c>
      <c r="BL25" s="81">
        <v>17.620244430571223</v>
      </c>
      <c r="BM25" s="81">
        <v>41.91474188113331</v>
      </c>
      <c r="BN25" s="81">
        <v>1.8964948576096582E-2</v>
      </c>
      <c r="BO25" s="81">
        <v>0</v>
      </c>
      <c r="BP25" s="129">
        <v>40606.989743221951</v>
      </c>
      <c r="BQ25" s="81">
        <v>168.93433245386817</v>
      </c>
      <c r="BR25" s="81">
        <v>0</v>
      </c>
      <c r="BS25" s="129">
        <v>168.93433245386817</v>
      </c>
      <c r="BT25" s="81">
        <v>11409.461467972795</v>
      </c>
      <c r="BU25" s="81">
        <v>1896.1816725720641</v>
      </c>
      <c r="BV25" s="129">
        <v>13305.643140544858</v>
      </c>
      <c r="BW25" s="81">
        <v>14561.742262260665</v>
      </c>
      <c r="BX25" s="129">
        <v>28036.319735259392</v>
      </c>
      <c r="BY25" s="130">
        <v>68643.309478481344</v>
      </c>
      <c r="BZ25" s="107"/>
      <c r="CB25" s="87"/>
    </row>
    <row r="26" spans="1:80" ht="14.25" customHeight="1">
      <c r="A26" s="33" t="s">
        <v>450</v>
      </c>
      <c r="B26" s="21" t="s">
        <v>337</v>
      </c>
      <c r="C26" s="108" t="s">
        <v>134</v>
      </c>
      <c r="D26" s="81">
        <v>791.1950294315244</v>
      </c>
      <c r="E26" s="81">
        <v>55.739988457457237</v>
      </c>
      <c r="F26" s="81">
        <v>4.2013978341492342</v>
      </c>
      <c r="G26" s="81">
        <v>1162.028777732284</v>
      </c>
      <c r="H26" s="81">
        <v>1501.0451229826551</v>
      </c>
      <c r="I26" s="81">
        <v>748.46114462421554</v>
      </c>
      <c r="J26" s="81">
        <v>110.29492615423629</v>
      </c>
      <c r="K26" s="81">
        <v>6.03740055919934</v>
      </c>
      <c r="L26" s="81">
        <v>13.583489418681738</v>
      </c>
      <c r="M26" s="81">
        <v>8.1169299917801077</v>
      </c>
      <c r="N26" s="81">
        <v>29.891654973471038</v>
      </c>
      <c r="O26" s="81">
        <v>25.099903949361824</v>
      </c>
      <c r="P26" s="81">
        <v>24.191564776494911</v>
      </c>
      <c r="Q26" s="81">
        <v>188.97147291621155</v>
      </c>
      <c r="R26" s="81">
        <v>101.89792738444021</v>
      </c>
      <c r="S26" s="81">
        <v>1621.2049141810051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371.18707447803246</v>
      </c>
      <c r="Z26" s="81">
        <v>68.200370747967682</v>
      </c>
      <c r="AA26" s="81">
        <v>814.25551304660382</v>
      </c>
      <c r="AB26" s="81">
        <v>172.31459007830449</v>
      </c>
      <c r="AC26" s="81">
        <v>29.414125751754256</v>
      </c>
      <c r="AD26" s="81">
        <v>6377.5412161396953</v>
      </c>
      <c r="AE26" s="81">
        <v>14.35597230881722</v>
      </c>
      <c r="AF26" s="81">
        <v>697.45326744066347</v>
      </c>
      <c r="AG26" s="81">
        <v>157.70224367349644</v>
      </c>
      <c r="AH26" s="81">
        <v>42.33549729865782</v>
      </c>
      <c r="AI26" s="81">
        <v>8.7592688791800466</v>
      </c>
      <c r="AJ26" s="81">
        <v>0.81729878151734303</v>
      </c>
      <c r="AK26" s="81">
        <v>48.37447924420529</v>
      </c>
      <c r="AL26" s="81">
        <v>42.713640981967167</v>
      </c>
      <c r="AM26" s="81">
        <v>114.70245992450864</v>
      </c>
      <c r="AN26" s="81">
        <v>3.699428523791374</v>
      </c>
      <c r="AO26" s="81">
        <v>57.607957598153249</v>
      </c>
      <c r="AP26" s="81">
        <v>4406.4197583722362</v>
      </c>
      <c r="AQ26" s="81">
        <v>4.2306583828623072</v>
      </c>
      <c r="AR26" s="81">
        <v>54.630366729501915</v>
      </c>
      <c r="AS26" s="81">
        <v>38.57708591695777</v>
      </c>
      <c r="AT26" s="81">
        <v>0</v>
      </c>
      <c r="AU26" s="81">
        <v>13.923124858588878</v>
      </c>
      <c r="AV26" s="81">
        <v>90.061074658041179</v>
      </c>
      <c r="AW26" s="81">
        <v>79.106320709643839</v>
      </c>
      <c r="AX26" s="81">
        <v>7.8622687949437031</v>
      </c>
      <c r="AY26" s="81">
        <v>18.902710461152118</v>
      </c>
      <c r="AZ26" s="81">
        <v>88.746075556220006</v>
      </c>
      <c r="BA26" s="81">
        <v>0</v>
      </c>
      <c r="BB26" s="81">
        <v>9.7933533973566148E-2</v>
      </c>
      <c r="BC26" s="81">
        <v>39.597221766486051</v>
      </c>
      <c r="BD26" s="81">
        <v>83.282059965075575</v>
      </c>
      <c r="BE26" s="81">
        <v>148.75518554716865</v>
      </c>
      <c r="BF26" s="81">
        <v>421.25701629671431</v>
      </c>
      <c r="BG26" s="81">
        <v>256.70363362125454</v>
      </c>
      <c r="BH26" s="81">
        <v>2.6288346140633276</v>
      </c>
      <c r="BI26" s="81">
        <v>17.016100355037359</v>
      </c>
      <c r="BJ26" s="81">
        <v>26.250158897487314</v>
      </c>
      <c r="BK26" s="81">
        <v>29.050819619382036</v>
      </c>
      <c r="BL26" s="81">
        <v>288.24310303126691</v>
      </c>
      <c r="BM26" s="81">
        <v>32.747974294662704</v>
      </c>
      <c r="BN26" s="81">
        <v>7.6060235014112507E-2</v>
      </c>
      <c r="BO26" s="81">
        <v>0</v>
      </c>
      <c r="BP26" s="129">
        <v>21561.561596482217</v>
      </c>
      <c r="BQ26" s="81">
        <v>6672.0720489757323</v>
      </c>
      <c r="BR26" s="81">
        <v>0</v>
      </c>
      <c r="BS26" s="129">
        <v>6672.0720489757323</v>
      </c>
      <c r="BT26" s="81">
        <v>4566.9789017741341</v>
      </c>
      <c r="BU26" s="81">
        <v>3622.1882437575073</v>
      </c>
      <c r="BV26" s="129">
        <v>8189.1671455316409</v>
      </c>
      <c r="BW26" s="81">
        <v>1171.2957969466636</v>
      </c>
      <c r="BX26" s="129">
        <v>16032.534991454037</v>
      </c>
      <c r="BY26" s="130">
        <v>37594.096587936256</v>
      </c>
      <c r="BZ26" s="107"/>
      <c r="CB26" s="87"/>
    </row>
    <row r="27" spans="1:80" ht="14.25" customHeight="1">
      <c r="A27" s="33" t="s">
        <v>451</v>
      </c>
      <c r="B27" s="21" t="s">
        <v>338</v>
      </c>
      <c r="C27" s="108" t="s">
        <v>135</v>
      </c>
      <c r="D27" s="81">
        <v>7.4155879805008986</v>
      </c>
      <c r="E27" s="81">
        <v>0.21236297293930798</v>
      </c>
      <c r="F27" s="81">
        <v>0.12550452533650755</v>
      </c>
      <c r="G27" s="81">
        <v>132.56680141111261</v>
      </c>
      <c r="H27" s="81">
        <v>14.523049158374985</v>
      </c>
      <c r="I27" s="81">
        <v>6.4975913398192979</v>
      </c>
      <c r="J27" s="81">
        <v>2.2099124170954885</v>
      </c>
      <c r="K27" s="81">
        <v>0.47984611329266014</v>
      </c>
      <c r="L27" s="81">
        <v>4.9972574514529287</v>
      </c>
      <c r="M27" s="81">
        <v>1.7636012054413832</v>
      </c>
      <c r="N27" s="81">
        <v>0.71017071585050229</v>
      </c>
      <c r="O27" s="81">
        <v>2.124063008539455</v>
      </c>
      <c r="P27" s="81">
        <v>1.387757334851621</v>
      </c>
      <c r="Q27" s="81">
        <v>16.374048447897504</v>
      </c>
      <c r="R27" s="81">
        <v>27.683235377937613</v>
      </c>
      <c r="S27" s="81">
        <v>11.024115421377608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5.2645158878591314</v>
      </c>
      <c r="Z27" s="81">
        <v>0.20856062841081871</v>
      </c>
      <c r="AA27" s="81">
        <v>132.63268834824763</v>
      </c>
      <c r="AB27" s="81">
        <v>4.3765265104940001</v>
      </c>
      <c r="AC27" s="81">
        <v>1.2752897387133286</v>
      </c>
      <c r="AD27" s="81">
        <v>519.43576111626851</v>
      </c>
      <c r="AE27" s="81">
        <v>11.378554987647012</v>
      </c>
      <c r="AF27" s="81">
        <v>21.589141628160853</v>
      </c>
      <c r="AG27" s="81">
        <v>137.21989996252316</v>
      </c>
      <c r="AH27" s="81">
        <v>21.252375892328388</v>
      </c>
      <c r="AI27" s="81">
        <v>1.094934403286739</v>
      </c>
      <c r="AJ27" s="81">
        <v>2.1643033836606054</v>
      </c>
      <c r="AK27" s="81">
        <v>12.42504525686458</v>
      </c>
      <c r="AL27" s="81">
        <v>5.1897872507508787</v>
      </c>
      <c r="AM27" s="81">
        <v>14.835201165063072</v>
      </c>
      <c r="AN27" s="81">
        <v>20.364663704057428</v>
      </c>
      <c r="AO27" s="81">
        <v>123.87858877931629</v>
      </c>
      <c r="AP27" s="81">
        <v>817.80131266103217</v>
      </c>
      <c r="AQ27" s="81">
        <v>131.04464014523745</v>
      </c>
      <c r="AR27" s="81">
        <v>94.755941626756965</v>
      </c>
      <c r="AS27" s="81">
        <v>18.006320804003064</v>
      </c>
      <c r="AT27" s="81">
        <v>0</v>
      </c>
      <c r="AU27" s="81">
        <v>5.303475017357723</v>
      </c>
      <c r="AV27" s="81">
        <v>85.536060855205903</v>
      </c>
      <c r="AW27" s="81">
        <v>53.655097087566233</v>
      </c>
      <c r="AX27" s="81">
        <v>19.30472361673737</v>
      </c>
      <c r="AY27" s="81">
        <v>11.658044045736363</v>
      </c>
      <c r="AZ27" s="81">
        <v>8.1669012867538076</v>
      </c>
      <c r="BA27" s="81">
        <v>0</v>
      </c>
      <c r="BB27" s="81">
        <v>0.11356584867659211</v>
      </c>
      <c r="BC27" s="81">
        <v>6.1640410292796517</v>
      </c>
      <c r="BD27" s="81">
        <v>88.880480600244539</v>
      </c>
      <c r="BE27" s="81">
        <v>153.8582588682352</v>
      </c>
      <c r="BF27" s="81">
        <v>50.049783930307662</v>
      </c>
      <c r="BG27" s="81">
        <v>84.282826859470845</v>
      </c>
      <c r="BH27" s="81">
        <v>0.23859953267782819</v>
      </c>
      <c r="BI27" s="81">
        <v>13.94633422764756</v>
      </c>
      <c r="BJ27" s="81">
        <v>13.168830073688436</v>
      </c>
      <c r="BK27" s="81">
        <v>10.993991949873093</v>
      </c>
      <c r="BL27" s="81">
        <v>48.656332114364737</v>
      </c>
      <c r="BM27" s="81">
        <v>45.594903841129046</v>
      </c>
      <c r="BN27" s="81">
        <v>2.2112447897234499E-2</v>
      </c>
      <c r="BO27" s="81">
        <v>0</v>
      </c>
      <c r="BP27" s="129">
        <v>3025.8833219953522</v>
      </c>
      <c r="BQ27" s="81">
        <v>3432.7019803251223</v>
      </c>
      <c r="BR27" s="81">
        <v>0</v>
      </c>
      <c r="BS27" s="129">
        <v>3432.7019803251223</v>
      </c>
      <c r="BT27" s="81">
        <v>18293.71064714382</v>
      </c>
      <c r="BU27" s="81">
        <v>252.55182216042078</v>
      </c>
      <c r="BV27" s="129">
        <v>18546.262469304242</v>
      </c>
      <c r="BW27" s="81">
        <v>1528.7416144270833</v>
      </c>
      <c r="BX27" s="129">
        <v>23507.706064056445</v>
      </c>
      <c r="BY27" s="130">
        <v>26533.589386051797</v>
      </c>
      <c r="BZ27" s="107"/>
      <c r="CB27" s="87"/>
    </row>
    <row r="28" spans="1:80" ht="14.25" customHeight="1">
      <c r="A28" s="33" t="s">
        <v>452</v>
      </c>
      <c r="B28" s="21" t="s">
        <v>339</v>
      </c>
      <c r="C28" s="108" t="s">
        <v>136</v>
      </c>
      <c r="D28" s="81">
        <v>199.08519209774366</v>
      </c>
      <c r="E28" s="81">
        <v>3.8642410414333939</v>
      </c>
      <c r="F28" s="81">
        <v>2.9041177246375121</v>
      </c>
      <c r="G28" s="81">
        <v>463.66769639200993</v>
      </c>
      <c r="H28" s="81">
        <v>151.76986896295699</v>
      </c>
      <c r="I28" s="81">
        <v>83.607323075346457</v>
      </c>
      <c r="J28" s="81">
        <v>6.7612273992320588</v>
      </c>
      <c r="K28" s="81">
        <v>7.7459863589971141</v>
      </c>
      <c r="L28" s="81">
        <v>48.044477747356311</v>
      </c>
      <c r="M28" s="81">
        <v>16.46505393457829</v>
      </c>
      <c r="N28" s="81">
        <v>5.1679758713676156</v>
      </c>
      <c r="O28" s="81">
        <v>3.4040219358269383</v>
      </c>
      <c r="P28" s="81">
        <v>15.788983216287981</v>
      </c>
      <c r="Q28" s="81">
        <v>159.29985114045775</v>
      </c>
      <c r="R28" s="81">
        <v>607.52424190349393</v>
      </c>
      <c r="S28" s="81">
        <v>103.92208075248503</v>
      </c>
      <c r="T28" s="81">
        <v>0</v>
      </c>
      <c r="U28" s="81">
        <v>0</v>
      </c>
      <c r="V28" s="81">
        <v>3.4066990180383185</v>
      </c>
      <c r="W28" s="81">
        <v>0</v>
      </c>
      <c r="X28" s="81">
        <v>0</v>
      </c>
      <c r="Y28" s="81">
        <v>195.58820203013605</v>
      </c>
      <c r="Z28" s="81">
        <v>3.739220075402784</v>
      </c>
      <c r="AA28" s="81">
        <v>1325.6905074583256</v>
      </c>
      <c r="AB28" s="81">
        <v>20.09374792977821</v>
      </c>
      <c r="AC28" s="81">
        <v>24.568038929547559</v>
      </c>
      <c r="AD28" s="81">
        <v>2713.4248221505154</v>
      </c>
      <c r="AE28" s="81">
        <v>194.21554022313586</v>
      </c>
      <c r="AF28" s="81">
        <v>696.50012934739084</v>
      </c>
      <c r="AG28" s="81">
        <v>149.83082134043846</v>
      </c>
      <c r="AH28" s="81">
        <v>64.6035741109973</v>
      </c>
      <c r="AI28" s="81">
        <v>175.99205930291984</v>
      </c>
      <c r="AJ28" s="81">
        <v>0.63915876515010595</v>
      </c>
      <c r="AK28" s="81">
        <v>56.228348793838855</v>
      </c>
      <c r="AL28" s="81">
        <v>26.985418701802587</v>
      </c>
      <c r="AM28" s="81">
        <v>87.593572708674003</v>
      </c>
      <c r="AN28" s="81">
        <v>2.3170079318126771</v>
      </c>
      <c r="AO28" s="81">
        <v>136.90629024383801</v>
      </c>
      <c r="AP28" s="81">
        <v>3307.9281092987376</v>
      </c>
      <c r="AQ28" s="81">
        <v>61.24164111974077</v>
      </c>
      <c r="AR28" s="81">
        <v>60.081803470842338</v>
      </c>
      <c r="AS28" s="81">
        <v>79.453773332856045</v>
      </c>
      <c r="AT28" s="81">
        <v>0</v>
      </c>
      <c r="AU28" s="81">
        <v>37.577927822634138</v>
      </c>
      <c r="AV28" s="81">
        <v>210.19110504615651</v>
      </c>
      <c r="AW28" s="81">
        <v>423.66020556828852</v>
      </c>
      <c r="AX28" s="81">
        <v>76.224583914360608</v>
      </c>
      <c r="AY28" s="81">
        <v>72.241813065954986</v>
      </c>
      <c r="AZ28" s="81">
        <v>15.018827606964109</v>
      </c>
      <c r="BA28" s="81">
        <v>0</v>
      </c>
      <c r="BB28" s="81">
        <v>0.4678834158871002</v>
      </c>
      <c r="BC28" s="81">
        <v>98.689067840081023</v>
      </c>
      <c r="BD28" s="81">
        <v>318.50160370430882</v>
      </c>
      <c r="BE28" s="81">
        <v>139.85014124988268</v>
      </c>
      <c r="BF28" s="81">
        <v>16.537134388123373</v>
      </c>
      <c r="BG28" s="81">
        <v>54.469413894417976</v>
      </c>
      <c r="BH28" s="81">
        <v>9.8081836349971654E-2</v>
      </c>
      <c r="BI28" s="81">
        <v>23.72348547275195</v>
      </c>
      <c r="BJ28" s="81">
        <v>19.309347329322499</v>
      </c>
      <c r="BK28" s="81">
        <v>84.816581959460237</v>
      </c>
      <c r="BL28" s="81">
        <v>42.49531154723698</v>
      </c>
      <c r="BM28" s="81">
        <v>114.74217517980345</v>
      </c>
      <c r="BN28" s="81">
        <v>7.0316468910254688</v>
      </c>
      <c r="BO28" s="81">
        <v>0</v>
      </c>
      <c r="BP28" s="129">
        <v>13021.697163571142</v>
      </c>
      <c r="BQ28" s="81">
        <v>11526.977837101518</v>
      </c>
      <c r="BR28" s="81">
        <v>0</v>
      </c>
      <c r="BS28" s="129">
        <v>11526.977837101518</v>
      </c>
      <c r="BT28" s="81">
        <v>6851.0685217608852</v>
      </c>
      <c r="BU28" s="81">
        <v>213.10834837812155</v>
      </c>
      <c r="BV28" s="129">
        <v>7064.1768701390065</v>
      </c>
      <c r="BW28" s="81">
        <v>1274.4378788396523</v>
      </c>
      <c r="BX28" s="129">
        <v>19865.592586080176</v>
      </c>
      <c r="BY28" s="130">
        <v>32887.289749651318</v>
      </c>
      <c r="BZ28" s="107"/>
      <c r="CB28" s="87"/>
    </row>
    <row r="29" spans="1:80" ht="14.25" customHeight="1">
      <c r="A29" s="33" t="s">
        <v>453</v>
      </c>
      <c r="B29" s="21" t="s">
        <v>340</v>
      </c>
      <c r="C29" s="108" t="s">
        <v>137</v>
      </c>
      <c r="D29" s="81">
        <v>131.58059902005803</v>
      </c>
      <c r="E29" s="81">
        <v>3.0746470287550869</v>
      </c>
      <c r="F29" s="81">
        <v>1.156544674174812</v>
      </c>
      <c r="G29" s="81">
        <v>2406.0716864539663</v>
      </c>
      <c r="H29" s="81">
        <v>446.03768116884913</v>
      </c>
      <c r="I29" s="81">
        <v>250.60350266735682</v>
      </c>
      <c r="J29" s="81">
        <v>13.997365287382916</v>
      </c>
      <c r="K29" s="81">
        <v>15.243973543271732</v>
      </c>
      <c r="L29" s="81">
        <v>31.745699301549131</v>
      </c>
      <c r="M29" s="81">
        <v>16.236812844005666</v>
      </c>
      <c r="N29" s="81">
        <v>11.988116314295565</v>
      </c>
      <c r="O29" s="81">
        <v>21.694328963529941</v>
      </c>
      <c r="P29" s="81">
        <v>26.421534572862804</v>
      </c>
      <c r="Q29" s="81">
        <v>318.80456793583193</v>
      </c>
      <c r="R29" s="81">
        <v>275.48807976596623</v>
      </c>
      <c r="S29" s="81">
        <v>121.74703829632823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35.861664590553808</v>
      </c>
      <c r="Z29" s="81">
        <v>18.28418659863085</v>
      </c>
      <c r="AA29" s="81">
        <v>1149.3789716337869</v>
      </c>
      <c r="AB29" s="81">
        <v>26.181675087065681</v>
      </c>
      <c r="AC29" s="81">
        <v>52.397044381640391</v>
      </c>
      <c r="AD29" s="81">
        <v>2278.1471448598527</v>
      </c>
      <c r="AE29" s="81">
        <v>455.90245513237261</v>
      </c>
      <c r="AF29" s="81">
        <v>250.19359581945028</v>
      </c>
      <c r="AG29" s="81">
        <v>143.28865311085431</v>
      </c>
      <c r="AH29" s="81">
        <v>90.699089700800513</v>
      </c>
      <c r="AI29" s="81">
        <v>34.137429082330129</v>
      </c>
      <c r="AJ29" s="81">
        <v>1.3741966199948383</v>
      </c>
      <c r="AK29" s="81">
        <v>72.481789067421516</v>
      </c>
      <c r="AL29" s="81">
        <v>6.0112020298574409</v>
      </c>
      <c r="AM29" s="81">
        <v>100.2399957871734</v>
      </c>
      <c r="AN29" s="81">
        <v>5.5003596339548588</v>
      </c>
      <c r="AO29" s="81">
        <v>17.890832241647903</v>
      </c>
      <c r="AP29" s="81">
        <v>118.26257683173326</v>
      </c>
      <c r="AQ29" s="81">
        <v>335.29177480855157</v>
      </c>
      <c r="AR29" s="81">
        <v>83.317067545235233</v>
      </c>
      <c r="AS29" s="81">
        <v>40.983004373166452</v>
      </c>
      <c r="AT29" s="81">
        <v>0</v>
      </c>
      <c r="AU29" s="81">
        <v>31.022333239191724</v>
      </c>
      <c r="AV29" s="81">
        <v>93.382762632172827</v>
      </c>
      <c r="AW29" s="81">
        <v>274.66635605055222</v>
      </c>
      <c r="AX29" s="81">
        <v>16.760079867249623</v>
      </c>
      <c r="AY29" s="81">
        <v>18.163177218135043</v>
      </c>
      <c r="AZ29" s="81">
        <v>18.330339185231203</v>
      </c>
      <c r="BA29" s="81">
        <v>0</v>
      </c>
      <c r="BB29" s="81">
        <v>1.0473331521327114</v>
      </c>
      <c r="BC29" s="81">
        <v>9.5082170324997026</v>
      </c>
      <c r="BD29" s="81">
        <v>111.55927141857985</v>
      </c>
      <c r="BE29" s="81">
        <v>120.28977607587257</v>
      </c>
      <c r="BF29" s="81">
        <v>46.438418291793077</v>
      </c>
      <c r="BG29" s="81">
        <v>77.611305781255268</v>
      </c>
      <c r="BH29" s="81">
        <v>1.2833425453753773</v>
      </c>
      <c r="BI29" s="81">
        <v>10.033613526319067</v>
      </c>
      <c r="BJ29" s="81">
        <v>8.5734637480122995</v>
      </c>
      <c r="BK29" s="81">
        <v>32.371988442241452</v>
      </c>
      <c r="BL29" s="81">
        <v>79.371319308252581</v>
      </c>
      <c r="BM29" s="81">
        <v>7.0478235598152716</v>
      </c>
      <c r="BN29" s="81">
        <v>0.71439300181747989</v>
      </c>
      <c r="BO29" s="81">
        <v>0</v>
      </c>
      <c r="BP29" s="129">
        <v>10365.892200850762</v>
      </c>
      <c r="BQ29" s="81">
        <v>897.31414006683417</v>
      </c>
      <c r="BR29" s="81">
        <v>0</v>
      </c>
      <c r="BS29" s="129">
        <v>897.31414006683417</v>
      </c>
      <c r="BT29" s="81">
        <v>28757.37544460105</v>
      </c>
      <c r="BU29" s="81">
        <v>73.830019830664838</v>
      </c>
      <c r="BV29" s="129">
        <v>28831.205464431714</v>
      </c>
      <c r="BW29" s="81">
        <v>1419.4356945493282</v>
      </c>
      <c r="BX29" s="129">
        <v>31147.955299047877</v>
      </c>
      <c r="BY29" s="130">
        <v>41513.847499898635</v>
      </c>
      <c r="BZ29" s="107"/>
      <c r="CB29" s="87"/>
    </row>
    <row r="30" spans="1:80" ht="14.25" customHeight="1">
      <c r="A30" s="33" t="s">
        <v>454</v>
      </c>
      <c r="B30" s="21" t="s">
        <v>364</v>
      </c>
      <c r="C30" s="108" t="s">
        <v>138</v>
      </c>
      <c r="D30" s="81">
        <v>1.9830206887078368</v>
      </c>
      <c r="E30" s="81">
        <v>0.87236181647338817</v>
      </c>
      <c r="F30" s="81">
        <v>0.33889502989385167</v>
      </c>
      <c r="G30" s="81">
        <v>46.017714471283377</v>
      </c>
      <c r="H30" s="81">
        <v>16.978871956522269</v>
      </c>
      <c r="I30" s="81">
        <v>7.1296624286535693</v>
      </c>
      <c r="J30" s="81">
        <v>2.1096621125606072</v>
      </c>
      <c r="K30" s="81">
        <v>1.1336803948312464</v>
      </c>
      <c r="L30" s="81">
        <v>0.8238615657355286</v>
      </c>
      <c r="M30" s="81">
        <v>1.5445053752149691</v>
      </c>
      <c r="N30" s="81">
        <v>3.6274859336618177</v>
      </c>
      <c r="O30" s="81">
        <v>5.7638247015791254E-2</v>
      </c>
      <c r="P30" s="81">
        <v>0.94851256978807785</v>
      </c>
      <c r="Q30" s="81">
        <v>22.28734287554267</v>
      </c>
      <c r="R30" s="81">
        <v>4.3352456967178092</v>
      </c>
      <c r="S30" s="81">
        <v>46.255431121256876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1.7434139029846902</v>
      </c>
      <c r="Z30" s="81">
        <v>1.3709841199210331</v>
      </c>
      <c r="AA30" s="81">
        <v>18.38612173658835</v>
      </c>
      <c r="AB30" s="81">
        <v>1.6189492716691334</v>
      </c>
      <c r="AC30" s="81">
        <v>10.457420479275841</v>
      </c>
      <c r="AD30" s="81">
        <v>181.83634765410181</v>
      </c>
      <c r="AE30" s="81">
        <v>510.96805687837923</v>
      </c>
      <c r="AF30" s="81">
        <v>125.99979171347479</v>
      </c>
      <c r="AG30" s="81">
        <v>60.978471069332727</v>
      </c>
      <c r="AH30" s="81">
        <v>81.572387321474721</v>
      </c>
      <c r="AI30" s="81">
        <v>0.37458172396100792</v>
      </c>
      <c r="AJ30" s="81">
        <v>0.32360080034204769</v>
      </c>
      <c r="AK30" s="81">
        <v>11.187612239623801</v>
      </c>
      <c r="AL30" s="81">
        <v>2.8844031138560551</v>
      </c>
      <c r="AM30" s="81">
        <v>12.659154904241772</v>
      </c>
      <c r="AN30" s="81">
        <v>2.0005154246002572</v>
      </c>
      <c r="AO30" s="81">
        <v>2.6740069791349295</v>
      </c>
      <c r="AP30" s="81">
        <v>5.4891079614513254</v>
      </c>
      <c r="AQ30" s="81">
        <v>1.2276588515136759</v>
      </c>
      <c r="AR30" s="81">
        <v>34.702945834354452</v>
      </c>
      <c r="AS30" s="81">
        <v>10.734257366468331</v>
      </c>
      <c r="AT30" s="81">
        <v>0</v>
      </c>
      <c r="AU30" s="81">
        <v>2.6555979856099325</v>
      </c>
      <c r="AV30" s="81">
        <v>64.65741986669623</v>
      </c>
      <c r="AW30" s="81">
        <v>15.235731000750061</v>
      </c>
      <c r="AX30" s="81">
        <v>0.86606221315064158</v>
      </c>
      <c r="AY30" s="81">
        <v>2.6399196795882047</v>
      </c>
      <c r="AZ30" s="81">
        <v>0.26883700265397875</v>
      </c>
      <c r="BA30" s="81">
        <v>0</v>
      </c>
      <c r="BB30" s="81">
        <v>0</v>
      </c>
      <c r="BC30" s="81">
        <v>9.733974261845237</v>
      </c>
      <c r="BD30" s="81">
        <v>35.877804946378731</v>
      </c>
      <c r="BE30" s="81">
        <v>24.185866236913398</v>
      </c>
      <c r="BF30" s="81">
        <v>3.6630840822289819</v>
      </c>
      <c r="BG30" s="81">
        <v>5.0912307087872755</v>
      </c>
      <c r="BH30" s="81">
        <v>0</v>
      </c>
      <c r="BI30" s="81">
        <v>2.4497298397534801</v>
      </c>
      <c r="BJ30" s="81">
        <v>0.11042106073242441</v>
      </c>
      <c r="BK30" s="81">
        <v>7.9819574616337459</v>
      </c>
      <c r="BL30" s="81">
        <v>1.5947710773066111</v>
      </c>
      <c r="BM30" s="81">
        <v>0.95091606060275358</v>
      </c>
      <c r="BN30" s="81">
        <v>3.5179162520414085E-4</v>
      </c>
      <c r="BO30" s="81">
        <v>0</v>
      </c>
      <c r="BP30" s="129">
        <v>1413.5973569068672</v>
      </c>
      <c r="BQ30" s="81">
        <v>22789.504178866486</v>
      </c>
      <c r="BR30" s="81">
        <v>0</v>
      </c>
      <c r="BS30" s="129">
        <v>22789.504178866486</v>
      </c>
      <c r="BT30" s="81">
        <v>16478.514946594696</v>
      </c>
      <c r="BU30" s="81">
        <v>167.05322063584941</v>
      </c>
      <c r="BV30" s="129">
        <v>16645.568167230547</v>
      </c>
      <c r="BW30" s="81">
        <v>839.00984771626509</v>
      </c>
      <c r="BX30" s="129">
        <v>40274.082193813301</v>
      </c>
      <c r="BY30" s="130">
        <v>41687.679550720168</v>
      </c>
      <c r="BZ30" s="107"/>
      <c r="CB30" s="87"/>
    </row>
    <row r="31" spans="1:80" ht="14.25" customHeight="1">
      <c r="A31" s="33" t="s">
        <v>455</v>
      </c>
      <c r="B31" s="21" t="s">
        <v>341</v>
      </c>
      <c r="C31" s="108" t="s">
        <v>139</v>
      </c>
      <c r="D31" s="81">
        <v>25.158323022342834</v>
      </c>
      <c r="E31" s="81">
        <v>1.1391201678054874E-3</v>
      </c>
      <c r="F31" s="81">
        <v>1.961472574204393</v>
      </c>
      <c r="G31" s="81">
        <v>7.0565771521418039</v>
      </c>
      <c r="H31" s="81">
        <v>0.48080823429579711</v>
      </c>
      <c r="I31" s="81">
        <v>0.12564856291829468</v>
      </c>
      <c r="J31" s="81">
        <v>0.41073291544043727</v>
      </c>
      <c r="K31" s="81">
        <v>3.3560100412046876E-3</v>
      </c>
      <c r="L31" s="81">
        <v>6.2126472455132468E-2</v>
      </c>
      <c r="M31" s="81">
        <v>1.4493001551736107E-2</v>
      </c>
      <c r="N31" s="81">
        <v>7.1095229891802942E-3</v>
      </c>
      <c r="O31" s="81">
        <v>2.3229373126582788E-3</v>
      </c>
      <c r="P31" s="81">
        <v>9.9125261915519916E-2</v>
      </c>
      <c r="Q31" s="81">
        <v>0.25467608923425561</v>
      </c>
      <c r="R31" s="81">
        <v>0.23846682087797746</v>
      </c>
      <c r="S31" s="81">
        <v>0.81918048101500751</v>
      </c>
      <c r="T31" s="81">
        <v>3.7617913375181888E-2</v>
      </c>
      <c r="U31" s="81">
        <v>0</v>
      </c>
      <c r="V31" s="81">
        <v>0</v>
      </c>
      <c r="W31" s="81">
        <v>0</v>
      </c>
      <c r="X31" s="81">
        <v>0</v>
      </c>
      <c r="Y31" s="81">
        <v>0.47531914007117665</v>
      </c>
      <c r="Z31" s="81">
        <v>3.750567112537254E-3</v>
      </c>
      <c r="AA31" s="81">
        <v>3.7064742651900406E-2</v>
      </c>
      <c r="AB31" s="81">
        <v>0.11890284919661004</v>
      </c>
      <c r="AC31" s="81">
        <v>3.3827950633129551E-2</v>
      </c>
      <c r="AD31" s="81">
        <v>14.258016753774484</v>
      </c>
      <c r="AE31" s="81">
        <v>9.9280250143639304</v>
      </c>
      <c r="AF31" s="81">
        <v>10.59784486852733</v>
      </c>
      <c r="AG31" s="81">
        <v>3.5468419699197704</v>
      </c>
      <c r="AH31" s="81">
        <v>0.45592878446421248</v>
      </c>
      <c r="AI31" s="81">
        <v>1.8033525900133556E-2</v>
      </c>
      <c r="AJ31" s="81">
        <v>3.5866718909135007</v>
      </c>
      <c r="AK31" s="81">
        <v>6.8154481748737448</v>
      </c>
      <c r="AL31" s="81">
        <v>2.2690138437747729E-2</v>
      </c>
      <c r="AM31" s="81">
        <v>0.29811757125896066</v>
      </c>
      <c r="AN31" s="81">
        <v>5.7303511909509837E-2</v>
      </c>
      <c r="AO31" s="81">
        <v>0.12343136054226102</v>
      </c>
      <c r="AP31" s="81">
        <v>9.8455746351112844E-2</v>
      </c>
      <c r="AQ31" s="81">
        <v>3.2422018459086155E-2</v>
      </c>
      <c r="AR31" s="81">
        <v>1.0124182496263157</v>
      </c>
      <c r="AS31" s="81">
        <v>0.26291829525725563</v>
      </c>
      <c r="AT31" s="81">
        <v>0</v>
      </c>
      <c r="AU31" s="81">
        <v>2.5089632407610512E-2</v>
      </c>
      <c r="AV31" s="81">
        <v>0.27202498095372085</v>
      </c>
      <c r="AW31" s="81">
        <v>4.2877777594685602</v>
      </c>
      <c r="AX31" s="81">
        <v>4.3748306636675251E-3</v>
      </c>
      <c r="AY31" s="81">
        <v>3.8418872310995431E-2</v>
      </c>
      <c r="AZ31" s="81">
        <v>4.6595531510028265E-2</v>
      </c>
      <c r="BA31" s="81">
        <v>0</v>
      </c>
      <c r="BB31" s="81">
        <v>1.9242917911826247E-3</v>
      </c>
      <c r="BC31" s="81">
        <v>7.4706128592045102</v>
      </c>
      <c r="BD31" s="81">
        <v>7.305765798004904</v>
      </c>
      <c r="BE31" s="81">
        <v>162.08154381815729</v>
      </c>
      <c r="BF31" s="81">
        <v>5.6928129143539424E-2</v>
      </c>
      <c r="BG31" s="81">
        <v>6.759239198097966E-2</v>
      </c>
      <c r="BH31" s="81">
        <v>8.277526466089459E-3</v>
      </c>
      <c r="BI31" s="81">
        <v>0.34133554665010885</v>
      </c>
      <c r="BJ31" s="81">
        <v>0.12733083154181596</v>
      </c>
      <c r="BK31" s="81">
        <v>1.0118909203210877</v>
      </c>
      <c r="BL31" s="81">
        <v>4.9206217901876173</v>
      </c>
      <c r="BM31" s="81">
        <v>0.51866090623014682</v>
      </c>
      <c r="BN31" s="81">
        <v>1.2801637437530872E-4</v>
      </c>
      <c r="BO31" s="81">
        <v>0</v>
      </c>
      <c r="BP31" s="129">
        <v>277.10350364989216</v>
      </c>
      <c r="BQ31" s="81">
        <v>3142.9031226517186</v>
      </c>
      <c r="BR31" s="81">
        <v>0</v>
      </c>
      <c r="BS31" s="129">
        <v>3142.9031226517186</v>
      </c>
      <c r="BT31" s="81">
        <v>1566.4578286439107</v>
      </c>
      <c r="BU31" s="81">
        <v>14.094204381987348</v>
      </c>
      <c r="BV31" s="129">
        <v>1580.552033025898</v>
      </c>
      <c r="BW31" s="81">
        <v>84.033210854746926</v>
      </c>
      <c r="BX31" s="129">
        <v>4807.4883665323632</v>
      </c>
      <c r="BY31" s="130">
        <v>5084.5918701822557</v>
      </c>
      <c r="BZ31" s="107"/>
      <c r="CB31" s="87"/>
    </row>
    <row r="32" spans="1:80" ht="14.25" customHeight="1">
      <c r="A32" s="33" t="s">
        <v>456</v>
      </c>
      <c r="B32" s="21" t="s">
        <v>342</v>
      </c>
      <c r="C32" s="108" t="s">
        <v>140</v>
      </c>
      <c r="D32" s="81">
        <v>2.9458347328074588</v>
      </c>
      <c r="E32" s="81">
        <v>3.9653426850945626</v>
      </c>
      <c r="F32" s="81">
        <v>5.9609493989471012E-2</v>
      </c>
      <c r="G32" s="81">
        <v>15.512003408375589</v>
      </c>
      <c r="H32" s="81">
        <v>27.602260233913327</v>
      </c>
      <c r="I32" s="81">
        <v>104.90035380123132</v>
      </c>
      <c r="J32" s="81">
        <v>11.170615640821026</v>
      </c>
      <c r="K32" s="81">
        <v>0.42877846457049285</v>
      </c>
      <c r="L32" s="81">
        <v>6.8750929960709932</v>
      </c>
      <c r="M32" s="81">
        <v>0.60961115742729266</v>
      </c>
      <c r="N32" s="81">
        <v>2.3852280635273075</v>
      </c>
      <c r="O32" s="81">
        <v>3.4375666743405247</v>
      </c>
      <c r="P32" s="81">
        <v>12.732010332068695</v>
      </c>
      <c r="Q32" s="81">
        <v>27.584091479093019</v>
      </c>
      <c r="R32" s="81">
        <v>3.3848598331450761</v>
      </c>
      <c r="S32" s="81">
        <v>7.3335479937885895</v>
      </c>
      <c r="T32" s="81">
        <v>7.3062228398853364E-4</v>
      </c>
      <c r="U32" s="81">
        <v>3.0306716904202068E-2</v>
      </c>
      <c r="V32" s="81">
        <v>4.7987023592058604E-4</v>
      </c>
      <c r="W32" s="81">
        <v>0</v>
      </c>
      <c r="X32" s="81">
        <v>0</v>
      </c>
      <c r="Y32" s="81">
        <v>28.618817431077844</v>
      </c>
      <c r="Z32" s="81">
        <v>0.25958562115988992</v>
      </c>
      <c r="AA32" s="81">
        <v>123.33634909617244</v>
      </c>
      <c r="AB32" s="81">
        <v>3.5840815517795255</v>
      </c>
      <c r="AC32" s="81">
        <v>11.031057737993821</v>
      </c>
      <c r="AD32" s="81">
        <v>73.808819189615065</v>
      </c>
      <c r="AE32" s="81">
        <v>14.041447079233727</v>
      </c>
      <c r="AF32" s="81">
        <v>804.96502709294748</v>
      </c>
      <c r="AG32" s="81">
        <v>6.9809842876471686</v>
      </c>
      <c r="AH32" s="81">
        <v>15.584646458445079</v>
      </c>
      <c r="AI32" s="81">
        <v>0.16262644152696676</v>
      </c>
      <c r="AJ32" s="81">
        <v>0.30863790950535419</v>
      </c>
      <c r="AK32" s="81">
        <v>20.029005660848462</v>
      </c>
      <c r="AL32" s="81">
        <v>2.9839603389642075</v>
      </c>
      <c r="AM32" s="81">
        <v>31.918921880497226</v>
      </c>
      <c r="AN32" s="81">
        <v>0.47497639490119925</v>
      </c>
      <c r="AO32" s="81">
        <v>7.3749148545142305</v>
      </c>
      <c r="AP32" s="81">
        <v>223.03016796875522</v>
      </c>
      <c r="AQ32" s="81">
        <v>7.108591184336472</v>
      </c>
      <c r="AR32" s="81">
        <v>26.124415771655137</v>
      </c>
      <c r="AS32" s="81">
        <v>4.6972994170654934</v>
      </c>
      <c r="AT32" s="81">
        <v>0</v>
      </c>
      <c r="AU32" s="81">
        <v>7.4548472416106293</v>
      </c>
      <c r="AV32" s="81">
        <v>14.471727843393323</v>
      </c>
      <c r="AW32" s="81">
        <v>13.129286626638665</v>
      </c>
      <c r="AX32" s="81">
        <v>0.75594094029297443</v>
      </c>
      <c r="AY32" s="81">
        <v>5.690374704091453</v>
      </c>
      <c r="AZ32" s="81">
        <v>11.013335875080882</v>
      </c>
      <c r="BA32" s="81">
        <v>3.0494669943924121E-2</v>
      </c>
      <c r="BB32" s="81">
        <v>1.8596226255549492E-2</v>
      </c>
      <c r="BC32" s="81">
        <v>2.0295323423024598</v>
      </c>
      <c r="BD32" s="81">
        <v>29.396771824988647</v>
      </c>
      <c r="BE32" s="81">
        <v>93.028679937296189</v>
      </c>
      <c r="BF32" s="81">
        <v>33.546839679420941</v>
      </c>
      <c r="BG32" s="81">
        <v>715.98481615244702</v>
      </c>
      <c r="BH32" s="81">
        <v>6.5042506005550241E-2</v>
      </c>
      <c r="BI32" s="81">
        <v>4.2086141676766529</v>
      </c>
      <c r="BJ32" s="81">
        <v>1.3859513660907981</v>
      </c>
      <c r="BK32" s="81">
        <v>20.582706544846332</v>
      </c>
      <c r="BL32" s="81">
        <v>9.5139981404591509</v>
      </c>
      <c r="BM32" s="81">
        <v>8.6179242633910214</v>
      </c>
      <c r="BN32" s="81">
        <v>8.5361506154012559E-4</v>
      </c>
      <c r="BO32" s="81">
        <v>0</v>
      </c>
      <c r="BP32" s="129">
        <v>2608.3089922356248</v>
      </c>
      <c r="BQ32" s="81">
        <v>23888.152041762522</v>
      </c>
      <c r="BR32" s="81">
        <v>0</v>
      </c>
      <c r="BS32" s="129">
        <v>23888.152041762522</v>
      </c>
      <c r="BT32" s="81">
        <v>2572.9629576848201</v>
      </c>
      <c r="BU32" s="81">
        <v>200.99254801030247</v>
      </c>
      <c r="BV32" s="129">
        <v>2773.9555056951226</v>
      </c>
      <c r="BW32" s="81">
        <v>1973.6318534943821</v>
      </c>
      <c r="BX32" s="129">
        <v>28635.739400952025</v>
      </c>
      <c r="BY32" s="130">
        <v>31244.048393187652</v>
      </c>
      <c r="BZ32" s="107"/>
      <c r="CB32" s="87"/>
    </row>
    <row r="33" spans="1:80" ht="14.25" customHeight="1">
      <c r="A33" s="33" t="s">
        <v>457</v>
      </c>
      <c r="B33" s="21" t="s">
        <v>343</v>
      </c>
      <c r="C33" s="108" t="s">
        <v>141</v>
      </c>
      <c r="D33" s="81">
        <v>0</v>
      </c>
      <c r="E33" s="81">
        <v>20.005031965822518</v>
      </c>
      <c r="F33" s="81">
        <v>14.334651572186791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0.25556650033767453</v>
      </c>
      <c r="N33" s="81">
        <v>0</v>
      </c>
      <c r="O33" s="81">
        <v>2.2904587259915172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v>3.7397889356217329</v>
      </c>
      <c r="AC33" s="81">
        <v>1.1628724420385701</v>
      </c>
      <c r="AD33" s="81">
        <v>0</v>
      </c>
      <c r="AE33" s="81">
        <v>2.8179442531475178</v>
      </c>
      <c r="AF33" s="81">
        <v>141.27631107839284</v>
      </c>
      <c r="AG33" s="81">
        <v>119.4851062897944</v>
      </c>
      <c r="AH33" s="81">
        <v>0.19655288044209887</v>
      </c>
      <c r="AI33" s="81">
        <v>0.16849323182419423</v>
      </c>
      <c r="AJ33" s="81">
        <v>0</v>
      </c>
      <c r="AK33" s="81">
        <v>92.923133610092776</v>
      </c>
      <c r="AL33" s="81">
        <v>18.903268280703458</v>
      </c>
      <c r="AM33" s="81">
        <v>5.6454029436479365</v>
      </c>
      <c r="AN33" s="81">
        <v>0.65458748206887674</v>
      </c>
      <c r="AO33" s="81">
        <v>3.0167995701747055</v>
      </c>
      <c r="AP33" s="81">
        <v>1130.2191025174407</v>
      </c>
      <c r="AQ33" s="81">
        <v>7.9460377290825708</v>
      </c>
      <c r="AR33" s="81">
        <v>2.700527266990576</v>
      </c>
      <c r="AS33" s="81">
        <v>0.92754693763605467</v>
      </c>
      <c r="AT33" s="81">
        <v>0</v>
      </c>
      <c r="AU33" s="81">
        <v>2.8108097350794718</v>
      </c>
      <c r="AV33" s="81">
        <v>19.611364724460163</v>
      </c>
      <c r="AW33" s="81">
        <v>68.175094392586345</v>
      </c>
      <c r="AX33" s="81">
        <v>0.78591982134445126</v>
      </c>
      <c r="AY33" s="81">
        <v>39.290819878123415</v>
      </c>
      <c r="AZ33" s="81">
        <v>4.6149412503782345</v>
      </c>
      <c r="BA33" s="81">
        <v>0.26115569133746502</v>
      </c>
      <c r="BB33" s="81">
        <v>1.136600387202224E-4</v>
      </c>
      <c r="BC33" s="81">
        <v>52.274542226343272</v>
      </c>
      <c r="BD33" s="81">
        <v>114.93366898222709</v>
      </c>
      <c r="BE33" s="81">
        <v>35.052465403230286</v>
      </c>
      <c r="BF33" s="81">
        <v>34.644289038360995</v>
      </c>
      <c r="BG33" s="81">
        <v>31.716360902552253</v>
      </c>
      <c r="BH33" s="81">
        <v>0.91879484782504761</v>
      </c>
      <c r="BI33" s="81">
        <v>0.53172369963445376</v>
      </c>
      <c r="BJ33" s="81">
        <v>1.6960428919236887</v>
      </c>
      <c r="BK33" s="81">
        <v>0.22383503234876428</v>
      </c>
      <c r="BL33" s="81">
        <v>1.8364359986604706</v>
      </c>
      <c r="BM33" s="81">
        <v>84.764403222149127</v>
      </c>
      <c r="BN33" s="81">
        <v>0</v>
      </c>
      <c r="BO33" s="81">
        <v>0</v>
      </c>
      <c r="BP33" s="129">
        <v>2062.8119656120407</v>
      </c>
      <c r="BQ33" s="81">
        <v>257.45292972244204</v>
      </c>
      <c r="BR33" s="81">
        <v>17.971629002615828</v>
      </c>
      <c r="BS33" s="129">
        <v>275.42455872505786</v>
      </c>
      <c r="BT33" s="81">
        <v>0</v>
      </c>
      <c r="BU33" s="81">
        <v>0</v>
      </c>
      <c r="BV33" s="129">
        <v>0</v>
      </c>
      <c r="BW33" s="81">
        <v>0</v>
      </c>
      <c r="BX33" s="129">
        <v>275.42455872505786</v>
      </c>
      <c r="BY33" s="130">
        <v>2338.2365243370987</v>
      </c>
      <c r="BZ33" s="107"/>
      <c r="CB33" s="87"/>
    </row>
    <row r="34" spans="1:80" ht="14.25" customHeight="1">
      <c r="A34" s="33" t="s">
        <v>458</v>
      </c>
      <c r="B34" s="21" t="s">
        <v>365</v>
      </c>
      <c r="C34" s="108" t="s">
        <v>53</v>
      </c>
      <c r="D34" s="81">
        <v>1755.5844273036532</v>
      </c>
      <c r="E34" s="81">
        <v>32.917442419554661</v>
      </c>
      <c r="F34" s="81">
        <v>66.356047243459045</v>
      </c>
      <c r="G34" s="81">
        <v>1309.5361980028565</v>
      </c>
      <c r="H34" s="81">
        <v>1208.6749159695273</v>
      </c>
      <c r="I34" s="81">
        <v>725.0321723709867</v>
      </c>
      <c r="J34" s="81">
        <v>80.870633183342122</v>
      </c>
      <c r="K34" s="81">
        <v>82.713772751463296</v>
      </c>
      <c r="L34" s="81">
        <v>88.104726479948312</v>
      </c>
      <c r="M34" s="81">
        <v>157.13995662909682</v>
      </c>
      <c r="N34" s="81">
        <v>89.530206325488891</v>
      </c>
      <c r="O34" s="81">
        <v>22.032087291825988</v>
      </c>
      <c r="P34" s="81">
        <v>98.995257343431362</v>
      </c>
      <c r="Q34" s="81">
        <v>762.00141835142699</v>
      </c>
      <c r="R34" s="81">
        <v>578.44612675162489</v>
      </c>
      <c r="S34" s="81">
        <v>412.04521377159983</v>
      </c>
      <c r="T34" s="81">
        <v>0.90838630392969466</v>
      </c>
      <c r="U34" s="81">
        <v>18.106381600173105</v>
      </c>
      <c r="V34" s="81">
        <v>10.104476117708492</v>
      </c>
      <c r="W34" s="81">
        <v>0</v>
      </c>
      <c r="X34" s="81">
        <v>0</v>
      </c>
      <c r="Y34" s="81">
        <v>217.48149333377529</v>
      </c>
      <c r="Z34" s="81">
        <v>4.3917224436499858</v>
      </c>
      <c r="AA34" s="81">
        <v>0</v>
      </c>
      <c r="AB34" s="81">
        <v>65.647852503376456</v>
      </c>
      <c r="AC34" s="81">
        <v>98.719216275097864</v>
      </c>
      <c r="AD34" s="81">
        <v>4199.0938344324795</v>
      </c>
      <c r="AE34" s="81">
        <v>141.44675362871513</v>
      </c>
      <c r="AF34" s="81">
        <v>1837.8171890775677</v>
      </c>
      <c r="AG34" s="81">
        <v>825.46759786711675</v>
      </c>
      <c r="AH34" s="81">
        <v>1330.5192208880112</v>
      </c>
      <c r="AI34" s="81">
        <v>74.885780929074883</v>
      </c>
      <c r="AJ34" s="81">
        <v>16.604310963996596</v>
      </c>
      <c r="AK34" s="81">
        <v>339.95025009091034</v>
      </c>
      <c r="AL34" s="81">
        <v>173.62032676993022</v>
      </c>
      <c r="AM34" s="81">
        <v>939.74679728862554</v>
      </c>
      <c r="AN34" s="81">
        <v>62.555682130349524</v>
      </c>
      <c r="AO34" s="81">
        <v>356.19733786136175</v>
      </c>
      <c r="AP34" s="81">
        <v>1816.312504285878</v>
      </c>
      <c r="AQ34" s="81">
        <v>102.72768835146582</v>
      </c>
      <c r="AR34" s="81">
        <v>646.90516721874201</v>
      </c>
      <c r="AS34" s="81">
        <v>61.608391199421611</v>
      </c>
      <c r="AT34" s="81">
        <v>0</v>
      </c>
      <c r="AU34" s="81">
        <v>485.85566866307028</v>
      </c>
      <c r="AV34" s="81">
        <v>318.28342554568371</v>
      </c>
      <c r="AW34" s="81">
        <v>638.89415802849817</v>
      </c>
      <c r="AX34" s="81">
        <v>30.401516544182197</v>
      </c>
      <c r="AY34" s="81">
        <v>274.25751092814772</v>
      </c>
      <c r="AZ34" s="81">
        <v>53.111090479892461</v>
      </c>
      <c r="BA34" s="81">
        <v>20.770622957124434</v>
      </c>
      <c r="BB34" s="81">
        <v>2.4700378868622339</v>
      </c>
      <c r="BC34" s="81">
        <v>216.64615500289813</v>
      </c>
      <c r="BD34" s="81">
        <v>789.41199207432464</v>
      </c>
      <c r="BE34" s="81">
        <v>1335.0616911158129</v>
      </c>
      <c r="BF34" s="81">
        <v>817.76264989249148</v>
      </c>
      <c r="BG34" s="81">
        <v>1503.3859174856464</v>
      </c>
      <c r="BH34" s="81">
        <v>21.900303606453711</v>
      </c>
      <c r="BI34" s="81">
        <v>267.72304154820142</v>
      </c>
      <c r="BJ34" s="81">
        <v>43.577407234583603</v>
      </c>
      <c r="BK34" s="81">
        <v>634.24716744697525</v>
      </c>
      <c r="BL34" s="81">
        <v>45.66622967707039</v>
      </c>
      <c r="BM34" s="81">
        <v>91.127068077776855</v>
      </c>
      <c r="BN34" s="81">
        <v>1.7612995100100228</v>
      </c>
      <c r="BO34" s="81">
        <v>0</v>
      </c>
      <c r="BP34" s="129">
        <v>28403.113917456347</v>
      </c>
      <c r="BQ34" s="81">
        <v>33260.354934131916</v>
      </c>
      <c r="BR34" s="81">
        <v>1004.3056851040415</v>
      </c>
      <c r="BS34" s="129">
        <v>34264.660619235954</v>
      </c>
      <c r="BT34" s="81">
        <v>0</v>
      </c>
      <c r="BU34" s="81">
        <v>0</v>
      </c>
      <c r="BV34" s="129">
        <v>0</v>
      </c>
      <c r="BW34" s="81">
        <v>605.30475438028282</v>
      </c>
      <c r="BX34" s="129">
        <v>34869.965373616236</v>
      </c>
      <c r="BY34" s="130">
        <v>63273.079291072587</v>
      </c>
      <c r="BZ34" s="107"/>
      <c r="CB34" s="87"/>
    </row>
    <row r="35" spans="1:80" ht="14.25" customHeight="1">
      <c r="A35" s="33" t="s">
        <v>459</v>
      </c>
      <c r="B35" s="21" t="s">
        <v>344</v>
      </c>
      <c r="C35" s="108" t="s">
        <v>54</v>
      </c>
      <c r="D35" s="81">
        <v>988.80988998008172</v>
      </c>
      <c r="E35" s="81">
        <v>0</v>
      </c>
      <c r="F35" s="81">
        <v>87.854861584203007</v>
      </c>
      <c r="G35" s="81">
        <v>41.392269891238811</v>
      </c>
      <c r="H35" s="81">
        <v>21.468012290893803</v>
      </c>
      <c r="I35" s="81">
        <v>63.91474265437428</v>
      </c>
      <c r="J35" s="81">
        <v>8.7944211173275271</v>
      </c>
      <c r="K35" s="81">
        <v>0.28800786536233286</v>
      </c>
      <c r="L35" s="81">
        <v>8.1021622933347068E-2</v>
      </c>
      <c r="M35" s="81">
        <v>0</v>
      </c>
      <c r="N35" s="81">
        <v>0.16398120616643616</v>
      </c>
      <c r="O35" s="81">
        <v>0</v>
      </c>
      <c r="P35" s="81">
        <v>2.0962723026632865E-2</v>
      </c>
      <c r="Q35" s="81">
        <v>35.875693418033215</v>
      </c>
      <c r="R35" s="81">
        <v>0</v>
      </c>
      <c r="S35" s="81">
        <v>0.28186976908957567</v>
      </c>
      <c r="T35" s="81">
        <v>0</v>
      </c>
      <c r="U35" s="81">
        <v>0</v>
      </c>
      <c r="V35" s="81">
        <v>1.4429391662348332</v>
      </c>
      <c r="W35" s="81">
        <v>0</v>
      </c>
      <c r="X35" s="81">
        <v>0</v>
      </c>
      <c r="Y35" s="81">
        <v>0.71953720679176114</v>
      </c>
      <c r="Z35" s="81">
        <v>1.06023217280488</v>
      </c>
      <c r="AA35" s="81">
        <v>3.4131925228849003</v>
      </c>
      <c r="AB35" s="81">
        <v>527.53803830030904</v>
      </c>
      <c r="AC35" s="81">
        <v>1.3364274781588021</v>
      </c>
      <c r="AD35" s="81">
        <v>318.13828774637039</v>
      </c>
      <c r="AE35" s="81">
        <v>7.248337876330857</v>
      </c>
      <c r="AF35" s="81">
        <v>173.78648477089192</v>
      </c>
      <c r="AG35" s="81">
        <v>35.549120730339602</v>
      </c>
      <c r="AH35" s="81">
        <v>46.280274970056169</v>
      </c>
      <c r="AI35" s="81">
        <v>0</v>
      </c>
      <c r="AJ35" s="81">
        <v>0</v>
      </c>
      <c r="AK35" s="81">
        <v>20.252173781237403</v>
      </c>
      <c r="AL35" s="81">
        <v>8.8009548473851993</v>
      </c>
      <c r="AM35" s="81">
        <v>207.76412238175732</v>
      </c>
      <c r="AN35" s="81">
        <v>0.12692022323764876</v>
      </c>
      <c r="AO35" s="81">
        <v>297.59369249379836</v>
      </c>
      <c r="AP35" s="81">
        <v>0.64150040431655686</v>
      </c>
      <c r="AQ35" s="81">
        <v>1.2764159096688537</v>
      </c>
      <c r="AR35" s="81">
        <v>28.067472632062181</v>
      </c>
      <c r="AS35" s="81">
        <v>69.608202803745826</v>
      </c>
      <c r="AT35" s="81">
        <v>0</v>
      </c>
      <c r="AU35" s="81">
        <v>56.901727608047182</v>
      </c>
      <c r="AV35" s="81">
        <v>30.555458217751202</v>
      </c>
      <c r="AW35" s="81">
        <v>47.168531284186898</v>
      </c>
      <c r="AX35" s="81">
        <v>0.88136732630780268</v>
      </c>
      <c r="AY35" s="81">
        <v>44.062567101543806</v>
      </c>
      <c r="AZ35" s="81">
        <v>2.212235801843041</v>
      </c>
      <c r="BA35" s="81">
        <v>1.8909037250592049</v>
      </c>
      <c r="BB35" s="81">
        <v>0</v>
      </c>
      <c r="BC35" s="81">
        <v>41.518792689051878</v>
      </c>
      <c r="BD35" s="81">
        <v>121.19081188165518</v>
      </c>
      <c r="BE35" s="81">
        <v>197.66495686181298</v>
      </c>
      <c r="BF35" s="81">
        <v>453.81970324503391</v>
      </c>
      <c r="BG35" s="81">
        <v>1003.234794854422</v>
      </c>
      <c r="BH35" s="81">
        <v>29.06282229235461</v>
      </c>
      <c r="BI35" s="81">
        <v>776.71261940264378</v>
      </c>
      <c r="BJ35" s="81">
        <v>156.21731467974905</v>
      </c>
      <c r="BK35" s="81">
        <v>180.70380493071602</v>
      </c>
      <c r="BL35" s="81">
        <v>0.35956701697984905</v>
      </c>
      <c r="BM35" s="81">
        <v>7.0432002611392086</v>
      </c>
      <c r="BN35" s="81">
        <v>0</v>
      </c>
      <c r="BO35" s="81">
        <v>0</v>
      </c>
      <c r="BP35" s="129">
        <v>6150.7912417214102</v>
      </c>
      <c r="BQ35" s="81">
        <v>3224.3144750465431</v>
      </c>
      <c r="BR35" s="81">
        <v>579.03573625028002</v>
      </c>
      <c r="BS35" s="129">
        <v>3803.3502112968231</v>
      </c>
      <c r="BT35" s="81">
        <v>0</v>
      </c>
      <c r="BU35" s="81">
        <v>0</v>
      </c>
      <c r="BV35" s="129">
        <v>0</v>
      </c>
      <c r="BW35" s="81">
        <v>3.0138754518702626E-3</v>
      </c>
      <c r="BX35" s="129">
        <v>3803.353225172275</v>
      </c>
      <c r="BY35" s="130">
        <v>9954.1444668936856</v>
      </c>
      <c r="BZ35" s="107"/>
      <c r="CB35" s="87"/>
    </row>
    <row r="36" spans="1:80" ht="14.25" customHeight="1">
      <c r="A36" s="33" t="s">
        <v>460</v>
      </c>
      <c r="B36" s="21" t="s">
        <v>366</v>
      </c>
      <c r="C36" s="108" t="s">
        <v>55</v>
      </c>
      <c r="D36" s="81">
        <v>0.38736599057758303</v>
      </c>
      <c r="E36" s="81">
        <v>2.5518986067182984E-3</v>
      </c>
      <c r="F36" s="81">
        <v>3.2348436040639458E-2</v>
      </c>
      <c r="G36" s="81">
        <v>821.82115079576909</v>
      </c>
      <c r="H36" s="81">
        <v>452.78661711294387</v>
      </c>
      <c r="I36" s="81">
        <v>841.35145956696806</v>
      </c>
      <c r="J36" s="81">
        <v>2.317296161239542</v>
      </c>
      <c r="K36" s="81">
        <v>1.5672296275611917</v>
      </c>
      <c r="L36" s="81">
        <v>5.8590644671985972</v>
      </c>
      <c r="M36" s="81">
        <v>3.320278930145594E-2</v>
      </c>
      <c r="N36" s="81">
        <v>1.262075297134579</v>
      </c>
      <c r="O36" s="81">
        <v>3.002364799376074E-3</v>
      </c>
      <c r="P36" s="81">
        <v>4.970864896097666</v>
      </c>
      <c r="Q36" s="81">
        <v>511.56499572206491</v>
      </c>
      <c r="R36" s="81">
        <v>6688.6907378305959</v>
      </c>
      <c r="S36" s="81">
        <v>8.9282932974929192</v>
      </c>
      <c r="T36" s="81">
        <v>0</v>
      </c>
      <c r="U36" s="81">
        <v>0</v>
      </c>
      <c r="V36" s="81">
        <v>0.12702488338915088</v>
      </c>
      <c r="W36" s="81">
        <v>0</v>
      </c>
      <c r="X36" s="81">
        <v>0</v>
      </c>
      <c r="Y36" s="81">
        <v>45.707044243596592</v>
      </c>
      <c r="Z36" s="81">
        <v>3.0905273381564582</v>
      </c>
      <c r="AA36" s="81">
        <v>1376.1393337633272</v>
      </c>
      <c r="AB36" s="81">
        <v>47.043492663562127</v>
      </c>
      <c r="AC36" s="81">
        <v>129.96833364990229</v>
      </c>
      <c r="AD36" s="81">
        <v>754.80261577261967</v>
      </c>
      <c r="AE36" s="81">
        <v>522.7189296924663</v>
      </c>
      <c r="AF36" s="81">
        <v>2047.0532001381198</v>
      </c>
      <c r="AG36" s="81">
        <v>53.138943191321225</v>
      </c>
      <c r="AH36" s="81">
        <v>0.77746211325880799</v>
      </c>
      <c r="AI36" s="81">
        <v>6.4838115855709755E-2</v>
      </c>
      <c r="AJ36" s="81">
        <v>2.5443048531035507E-3</v>
      </c>
      <c r="AK36" s="81">
        <v>1.0935274111216049</v>
      </c>
      <c r="AL36" s="81">
        <v>113.09861361493986</v>
      </c>
      <c r="AM36" s="81">
        <v>412.68571454837803</v>
      </c>
      <c r="AN36" s="81">
        <v>4.9285587808279852</v>
      </c>
      <c r="AO36" s="81">
        <v>2.5212463328438113</v>
      </c>
      <c r="AP36" s="81">
        <v>251.04692392655113</v>
      </c>
      <c r="AQ36" s="81">
        <v>4.4289801497771807E-2</v>
      </c>
      <c r="AR36" s="81">
        <v>1.976193259537619</v>
      </c>
      <c r="AS36" s="81">
        <v>0.30870252871844173</v>
      </c>
      <c r="AT36" s="81">
        <v>0</v>
      </c>
      <c r="AU36" s="81">
        <v>9.7586689692558242</v>
      </c>
      <c r="AV36" s="81">
        <v>2.1061964282560925</v>
      </c>
      <c r="AW36" s="81">
        <v>8.1383478605907857</v>
      </c>
      <c r="AX36" s="81">
        <v>9.115833591450849E-2</v>
      </c>
      <c r="AY36" s="81">
        <v>1.6263860092983944</v>
      </c>
      <c r="AZ36" s="81">
        <v>0.45830598768517511</v>
      </c>
      <c r="BA36" s="81">
        <v>1.0002254997808953E-3</v>
      </c>
      <c r="BB36" s="81">
        <v>0.42042692845193441</v>
      </c>
      <c r="BC36" s="81">
        <v>1.056946653146789</v>
      </c>
      <c r="BD36" s="81">
        <v>7.0123813330870082</v>
      </c>
      <c r="BE36" s="81">
        <v>83.676553643883906</v>
      </c>
      <c r="BF36" s="81">
        <v>5.3370181971860386</v>
      </c>
      <c r="BG36" s="81">
        <v>83.37146418800873</v>
      </c>
      <c r="BH36" s="81">
        <v>2.4533237697499373</v>
      </c>
      <c r="BI36" s="81">
        <v>1.0175594387268005</v>
      </c>
      <c r="BJ36" s="81">
        <v>0.41186443458283312</v>
      </c>
      <c r="BK36" s="81">
        <v>11.954393795109311</v>
      </c>
      <c r="BL36" s="81">
        <v>35.551943226453524</v>
      </c>
      <c r="BM36" s="81">
        <v>0.44231911147320929</v>
      </c>
      <c r="BN36" s="81">
        <v>1.1560129555890425E-4</v>
      </c>
      <c r="BO36" s="81">
        <v>0</v>
      </c>
      <c r="BP36" s="129">
        <v>15364.802690466895</v>
      </c>
      <c r="BQ36" s="81">
        <v>4999.0772354051051</v>
      </c>
      <c r="BR36" s="81">
        <v>149.1331694988562</v>
      </c>
      <c r="BS36" s="129">
        <v>5148.2104049039608</v>
      </c>
      <c r="BT36" s="81">
        <v>0</v>
      </c>
      <c r="BU36" s="81">
        <v>5.8272245221239025</v>
      </c>
      <c r="BV36" s="129">
        <v>5.8272245221239025</v>
      </c>
      <c r="BW36" s="81">
        <v>4390.1212290563753</v>
      </c>
      <c r="BX36" s="129">
        <v>9544.1588584824603</v>
      </c>
      <c r="BY36" s="130">
        <v>24908.961548949355</v>
      </c>
      <c r="BZ36" s="107"/>
      <c r="CB36" s="87"/>
    </row>
    <row r="37" spans="1:80" ht="14.25" customHeight="1">
      <c r="A37" s="33" t="s">
        <v>461</v>
      </c>
      <c r="B37" s="21" t="s">
        <v>367</v>
      </c>
      <c r="C37" s="108" t="s">
        <v>56</v>
      </c>
      <c r="D37" s="81">
        <v>156.44881781466509</v>
      </c>
      <c r="E37" s="81">
        <v>0</v>
      </c>
      <c r="F37" s="81">
        <v>1.8156912385740283</v>
      </c>
      <c r="G37" s="81">
        <v>1264.9128011462694</v>
      </c>
      <c r="H37" s="81">
        <v>64.256398478471525</v>
      </c>
      <c r="I37" s="81">
        <v>378.18086521839473</v>
      </c>
      <c r="J37" s="81">
        <v>6.6662220214855115</v>
      </c>
      <c r="K37" s="81">
        <v>12.325956118076332</v>
      </c>
      <c r="L37" s="81">
        <v>7.8656162341822906</v>
      </c>
      <c r="M37" s="81">
        <v>0</v>
      </c>
      <c r="N37" s="81">
        <v>1.0800021637508517</v>
      </c>
      <c r="O37" s="81">
        <v>0</v>
      </c>
      <c r="P37" s="81">
        <v>0.17041023549662979</v>
      </c>
      <c r="Q37" s="81">
        <v>66.88859813963262</v>
      </c>
      <c r="R37" s="81">
        <v>13.036075936287085</v>
      </c>
      <c r="S37" s="81">
        <v>14.18427560640705</v>
      </c>
      <c r="T37" s="81">
        <v>0.49222721643145267</v>
      </c>
      <c r="U37" s="81">
        <v>18.506861614582057</v>
      </c>
      <c r="V37" s="81">
        <v>14.309948002361503</v>
      </c>
      <c r="W37" s="81">
        <v>0</v>
      </c>
      <c r="X37" s="81">
        <v>0</v>
      </c>
      <c r="Y37" s="81">
        <v>34.95335626661867</v>
      </c>
      <c r="Z37" s="81">
        <v>4.4236874192435063E-2</v>
      </c>
      <c r="AA37" s="81">
        <v>28.741234125840531</v>
      </c>
      <c r="AB37" s="81">
        <v>147.28845493445937</v>
      </c>
      <c r="AC37" s="81">
        <v>14.207909150914338</v>
      </c>
      <c r="AD37" s="81">
        <v>21062.823319514209</v>
      </c>
      <c r="AE37" s="81">
        <v>729.01415243618965</v>
      </c>
      <c r="AF37" s="81">
        <v>1604.0746044063703</v>
      </c>
      <c r="AG37" s="81">
        <v>117.23426795617154</v>
      </c>
      <c r="AH37" s="81">
        <v>23.891645590979053</v>
      </c>
      <c r="AI37" s="81">
        <v>0</v>
      </c>
      <c r="AJ37" s="81">
        <v>1.0395190152765505E-3</v>
      </c>
      <c r="AK37" s="81">
        <v>682.79369485708196</v>
      </c>
      <c r="AL37" s="81">
        <v>162.22741213467449</v>
      </c>
      <c r="AM37" s="81">
        <v>226.1921144887275</v>
      </c>
      <c r="AN37" s="81">
        <v>1.5720107228277038</v>
      </c>
      <c r="AO37" s="81">
        <v>175.4211749052881</v>
      </c>
      <c r="AP37" s="81">
        <v>736.37035878558947</v>
      </c>
      <c r="AQ37" s="81">
        <v>311.61988257806706</v>
      </c>
      <c r="AR37" s="81">
        <v>3.0340260019808487</v>
      </c>
      <c r="AS37" s="81">
        <v>0.62331994208836183</v>
      </c>
      <c r="AT37" s="81">
        <v>0</v>
      </c>
      <c r="AU37" s="81">
        <v>15224.560059081476</v>
      </c>
      <c r="AV37" s="81">
        <v>203.61668734861084</v>
      </c>
      <c r="AW37" s="81">
        <v>250.04556850160884</v>
      </c>
      <c r="AX37" s="81">
        <v>22.201312555205043</v>
      </c>
      <c r="AY37" s="81">
        <v>713.43194453150011</v>
      </c>
      <c r="AZ37" s="81">
        <v>12.076008162081285</v>
      </c>
      <c r="BA37" s="81">
        <v>15.361273578441024</v>
      </c>
      <c r="BB37" s="81">
        <v>0</v>
      </c>
      <c r="BC37" s="81">
        <v>1144.6330402907527</v>
      </c>
      <c r="BD37" s="81">
        <v>437.37296182366219</v>
      </c>
      <c r="BE37" s="81">
        <v>630.17714742736575</v>
      </c>
      <c r="BF37" s="81">
        <v>403.38138895801694</v>
      </c>
      <c r="BG37" s="81">
        <v>957.83059403091124</v>
      </c>
      <c r="BH37" s="81">
        <v>27.74750286102293</v>
      </c>
      <c r="BI37" s="81">
        <v>347.5218170976533</v>
      </c>
      <c r="BJ37" s="81">
        <v>10.535624613210707</v>
      </c>
      <c r="BK37" s="81">
        <v>33.309873387006277</v>
      </c>
      <c r="BL37" s="81">
        <v>57.045019742925881</v>
      </c>
      <c r="BM37" s="81">
        <v>23.084615573787548</v>
      </c>
      <c r="BN37" s="81">
        <v>0</v>
      </c>
      <c r="BO37" s="81">
        <v>0</v>
      </c>
      <c r="BP37" s="129">
        <v>48597.20142194158</v>
      </c>
      <c r="BQ37" s="81">
        <v>12137.145862638534</v>
      </c>
      <c r="BR37" s="81">
        <v>4416.1200883738675</v>
      </c>
      <c r="BS37" s="129">
        <v>16553.265951012399</v>
      </c>
      <c r="BT37" s="81">
        <v>259217.3011072654</v>
      </c>
      <c r="BU37" s="81">
        <v>0</v>
      </c>
      <c r="BV37" s="129">
        <v>259217.3011072654</v>
      </c>
      <c r="BW37" s="81">
        <v>1081.5640857134335</v>
      </c>
      <c r="BX37" s="129">
        <v>276852.13114399125</v>
      </c>
      <c r="BY37" s="130">
        <v>325449.33256593283</v>
      </c>
      <c r="BZ37" s="107"/>
      <c r="CB37" s="87"/>
    </row>
    <row r="38" spans="1:80" ht="14.25" customHeight="1">
      <c r="A38" s="33" t="s">
        <v>462</v>
      </c>
      <c r="B38" s="21" t="s">
        <v>345</v>
      </c>
      <c r="C38" s="108" t="s">
        <v>57</v>
      </c>
      <c r="D38" s="81">
        <v>141.87058595721516</v>
      </c>
      <c r="E38" s="81">
        <v>0</v>
      </c>
      <c r="F38" s="81">
        <v>0</v>
      </c>
      <c r="G38" s="81">
        <v>175.03198309136101</v>
      </c>
      <c r="H38" s="81">
        <v>82.197508879194402</v>
      </c>
      <c r="I38" s="81">
        <v>588.74290517301665</v>
      </c>
      <c r="J38" s="81">
        <v>9.6585583445654546</v>
      </c>
      <c r="K38" s="81">
        <v>56.829987536624273</v>
      </c>
      <c r="L38" s="81">
        <v>7.8774358008119671</v>
      </c>
      <c r="M38" s="81">
        <v>0</v>
      </c>
      <c r="N38" s="81">
        <v>0.29185375889605031</v>
      </c>
      <c r="O38" s="81">
        <v>0</v>
      </c>
      <c r="P38" s="81">
        <v>0.94373123102408896</v>
      </c>
      <c r="Q38" s="81">
        <v>91.997012409151921</v>
      </c>
      <c r="R38" s="81">
        <v>0.26733113398280356</v>
      </c>
      <c r="S38" s="81">
        <v>15.017822122087097</v>
      </c>
      <c r="T38" s="81">
        <v>4.6517400993777699E-2</v>
      </c>
      <c r="U38" s="81">
        <v>1.8138842268627595</v>
      </c>
      <c r="V38" s="81">
        <v>0</v>
      </c>
      <c r="W38" s="81">
        <v>0</v>
      </c>
      <c r="X38" s="81">
        <v>0</v>
      </c>
      <c r="Y38" s="81">
        <v>103.80446419747508</v>
      </c>
      <c r="Z38" s="81">
        <v>80.641986625084556</v>
      </c>
      <c r="AA38" s="81">
        <v>21.78488447856574</v>
      </c>
      <c r="AB38" s="81">
        <v>283.2975806928805</v>
      </c>
      <c r="AC38" s="81">
        <v>5.193183793854022</v>
      </c>
      <c r="AD38" s="81">
        <v>577.66099351277262</v>
      </c>
      <c r="AE38" s="81">
        <v>3533.3062943687405</v>
      </c>
      <c r="AF38" s="81">
        <v>7511.8301862233193</v>
      </c>
      <c r="AG38" s="81">
        <v>456.40497644002733</v>
      </c>
      <c r="AH38" s="81">
        <v>7.2536553406693072</v>
      </c>
      <c r="AI38" s="81">
        <v>6.7344994015194182</v>
      </c>
      <c r="AJ38" s="81">
        <v>15.950076637216677</v>
      </c>
      <c r="AK38" s="81">
        <v>406.58364230440236</v>
      </c>
      <c r="AL38" s="81">
        <v>46.794033297257954</v>
      </c>
      <c r="AM38" s="81">
        <v>30.747514924152721</v>
      </c>
      <c r="AN38" s="81">
        <v>6.5668634406116109</v>
      </c>
      <c r="AO38" s="81">
        <v>0.15822913096797372</v>
      </c>
      <c r="AP38" s="81">
        <v>707.01693039244719</v>
      </c>
      <c r="AQ38" s="81">
        <v>0.70647201200141707</v>
      </c>
      <c r="AR38" s="81">
        <v>39.746584586615398</v>
      </c>
      <c r="AS38" s="81">
        <v>28.66538277141586</v>
      </c>
      <c r="AT38" s="81">
        <v>0</v>
      </c>
      <c r="AU38" s="81">
        <v>20.340050303226093</v>
      </c>
      <c r="AV38" s="81">
        <v>577.85133223502498</v>
      </c>
      <c r="AW38" s="81">
        <v>466.45583362915454</v>
      </c>
      <c r="AX38" s="81">
        <v>0.89093284715306742</v>
      </c>
      <c r="AY38" s="81">
        <v>44.540780204667627</v>
      </c>
      <c r="AZ38" s="81">
        <v>2.8370688131852884</v>
      </c>
      <c r="BA38" s="81">
        <v>205.13890122821152</v>
      </c>
      <c r="BB38" s="81">
        <v>0.26851947943104842</v>
      </c>
      <c r="BC38" s="81">
        <v>1358.1145594667228</v>
      </c>
      <c r="BD38" s="81">
        <v>567.13530828478997</v>
      </c>
      <c r="BE38" s="81">
        <v>335.13213511715435</v>
      </c>
      <c r="BF38" s="81">
        <v>85.261223632296208</v>
      </c>
      <c r="BG38" s="81">
        <v>384.579933278704</v>
      </c>
      <c r="BH38" s="81">
        <v>11.140939603980231</v>
      </c>
      <c r="BI38" s="81">
        <v>154.91536267410964</v>
      </c>
      <c r="BJ38" s="81">
        <v>5.9689562282066927E-2</v>
      </c>
      <c r="BK38" s="81">
        <v>0.18818766765611397</v>
      </c>
      <c r="BL38" s="81">
        <v>1.3771022411012752E-2</v>
      </c>
      <c r="BM38" s="81">
        <v>68.737488344644262</v>
      </c>
      <c r="BN38" s="81">
        <v>0</v>
      </c>
      <c r="BO38" s="81">
        <v>0</v>
      </c>
      <c r="BP38" s="129">
        <v>19327.037569032585</v>
      </c>
      <c r="BQ38" s="81">
        <v>15103.329063922591</v>
      </c>
      <c r="BR38" s="81">
        <v>8.109088402105254E-3</v>
      </c>
      <c r="BS38" s="129">
        <v>15103.337173010992</v>
      </c>
      <c r="BT38" s="81">
        <v>0</v>
      </c>
      <c r="BU38" s="81">
        <v>0</v>
      </c>
      <c r="BV38" s="129">
        <v>0</v>
      </c>
      <c r="BW38" s="81">
        <v>2466.4332727842398</v>
      </c>
      <c r="BX38" s="129">
        <v>17569.770445795231</v>
      </c>
      <c r="BY38" s="130">
        <v>36896.808014827817</v>
      </c>
      <c r="BZ38" s="107"/>
      <c r="CB38" s="87"/>
    </row>
    <row r="39" spans="1:80" ht="14.25" customHeight="1">
      <c r="A39" s="33" t="s">
        <v>463</v>
      </c>
      <c r="B39" s="21" t="s">
        <v>368</v>
      </c>
      <c r="C39" s="108" t="s">
        <v>58</v>
      </c>
      <c r="D39" s="81">
        <v>0</v>
      </c>
      <c r="E39" s="81">
        <v>0</v>
      </c>
      <c r="F39" s="81">
        <v>0</v>
      </c>
      <c r="G39" s="81">
        <v>81.815095046945771</v>
      </c>
      <c r="H39" s="81">
        <v>5.1082368188155511</v>
      </c>
      <c r="I39" s="81">
        <v>32.558882738540326</v>
      </c>
      <c r="J39" s="81">
        <v>0.38830039767803431</v>
      </c>
      <c r="K39" s="81">
        <v>8.3181377661375289E-2</v>
      </c>
      <c r="L39" s="81">
        <v>2.677467784528909</v>
      </c>
      <c r="M39" s="81">
        <v>0</v>
      </c>
      <c r="N39" s="81">
        <v>9.7130466658363075E-3</v>
      </c>
      <c r="O39" s="81">
        <v>0</v>
      </c>
      <c r="P39" s="81">
        <v>5.1414598267607485E-3</v>
      </c>
      <c r="Q39" s="81">
        <v>0.6176095287389729</v>
      </c>
      <c r="R39" s="81">
        <v>0</v>
      </c>
      <c r="S39" s="81">
        <v>3.795523263154275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2.8589977337896424</v>
      </c>
      <c r="Z39" s="81">
        <v>0.34103819739567232</v>
      </c>
      <c r="AA39" s="81">
        <v>0.63834356252168867</v>
      </c>
      <c r="AB39" s="81">
        <v>0</v>
      </c>
      <c r="AC39" s="81">
        <v>0.87656526194795381</v>
      </c>
      <c r="AD39" s="81">
        <v>369.42453320002176</v>
      </c>
      <c r="AE39" s="81">
        <v>9.314573087347247</v>
      </c>
      <c r="AF39" s="81">
        <v>356.7380943398411</v>
      </c>
      <c r="AG39" s="81">
        <v>88.001218321664567</v>
      </c>
      <c r="AH39" s="81">
        <v>22.58987282004345</v>
      </c>
      <c r="AI39" s="81">
        <v>0</v>
      </c>
      <c r="AJ39" s="81">
        <v>0.25295494021979475</v>
      </c>
      <c r="AK39" s="81">
        <v>110.32364239900728</v>
      </c>
      <c r="AL39" s="81">
        <v>0</v>
      </c>
      <c r="AM39" s="81">
        <v>11.60503685072913</v>
      </c>
      <c r="AN39" s="81">
        <v>6.0594546040749213</v>
      </c>
      <c r="AO39" s="81">
        <v>105.3174251057808</v>
      </c>
      <c r="AP39" s="81">
        <v>4.1392237823488882</v>
      </c>
      <c r="AQ39" s="81">
        <v>13.253145133467314</v>
      </c>
      <c r="AR39" s="81">
        <v>228.70168299356698</v>
      </c>
      <c r="AS39" s="81">
        <v>53.404940022504839</v>
      </c>
      <c r="AT39" s="81">
        <v>0</v>
      </c>
      <c r="AU39" s="81">
        <v>5.9179182744493755</v>
      </c>
      <c r="AV39" s="81">
        <v>26.763039704982432</v>
      </c>
      <c r="AW39" s="81">
        <v>41.314166084114724</v>
      </c>
      <c r="AX39" s="81">
        <v>0.75945829329119041</v>
      </c>
      <c r="AY39" s="81">
        <v>37.967917586815886</v>
      </c>
      <c r="AZ39" s="81">
        <v>1.4082755084459773</v>
      </c>
      <c r="BA39" s="81">
        <v>6.4788601985408811E-2</v>
      </c>
      <c r="BB39" s="81">
        <v>0</v>
      </c>
      <c r="BC39" s="81">
        <v>235.27137121711127</v>
      </c>
      <c r="BD39" s="81">
        <v>53.696834843120826</v>
      </c>
      <c r="BE39" s="81">
        <v>1902.3284231086952</v>
      </c>
      <c r="BF39" s="81">
        <v>525.68857560995286</v>
      </c>
      <c r="BG39" s="81">
        <v>769.07462127555925</v>
      </c>
      <c r="BH39" s="81">
        <v>22.279409727744749</v>
      </c>
      <c r="BI39" s="81">
        <v>270.10538433029984</v>
      </c>
      <c r="BJ39" s="81">
        <v>41.351877518842684</v>
      </c>
      <c r="BK39" s="81">
        <v>320.2555898534888</v>
      </c>
      <c r="BL39" s="81">
        <v>3.3942322640908302</v>
      </c>
      <c r="BM39" s="81">
        <v>0.43674882295024114</v>
      </c>
      <c r="BN39" s="81">
        <v>0</v>
      </c>
      <c r="BO39" s="81">
        <v>0</v>
      </c>
      <c r="BP39" s="129">
        <v>5768.9785264447701</v>
      </c>
      <c r="BQ39" s="81">
        <v>2.9609231270531907E-3</v>
      </c>
      <c r="BR39" s="81">
        <v>4.3365150514643478</v>
      </c>
      <c r="BS39" s="129">
        <v>4.3394759745914007</v>
      </c>
      <c r="BT39" s="81">
        <v>0</v>
      </c>
      <c r="BU39" s="81">
        <v>0</v>
      </c>
      <c r="BV39" s="129">
        <v>0</v>
      </c>
      <c r="BW39" s="81">
        <v>677.82921666869811</v>
      </c>
      <c r="BX39" s="129">
        <v>682.16869264328955</v>
      </c>
      <c r="BY39" s="130">
        <v>6451.1472190880595</v>
      </c>
      <c r="BZ39" s="107"/>
      <c r="CB39" s="87"/>
    </row>
    <row r="40" spans="1:80" ht="14.25" customHeight="1">
      <c r="A40" s="33" t="s">
        <v>464</v>
      </c>
      <c r="B40" s="21" t="s">
        <v>369</v>
      </c>
      <c r="C40" s="108" t="s">
        <v>59</v>
      </c>
      <c r="D40" s="81">
        <v>0</v>
      </c>
      <c r="E40" s="81">
        <v>0</v>
      </c>
      <c r="F40" s="81">
        <v>2.7432020325930209</v>
      </c>
      <c r="G40" s="81">
        <v>107.00849106876151</v>
      </c>
      <c r="H40" s="81">
        <v>262.77117540121191</v>
      </c>
      <c r="I40" s="81">
        <v>113.43382770468509</v>
      </c>
      <c r="J40" s="81">
        <v>6.3050658182032562</v>
      </c>
      <c r="K40" s="81">
        <v>22.989975225525363</v>
      </c>
      <c r="L40" s="81">
        <v>1.2759081612933298</v>
      </c>
      <c r="M40" s="81">
        <v>2.7157927621158689E-2</v>
      </c>
      <c r="N40" s="81">
        <v>0.17808647756206597</v>
      </c>
      <c r="O40" s="81">
        <v>0.52923746005718664</v>
      </c>
      <c r="P40" s="81">
        <v>0.13433408964548083</v>
      </c>
      <c r="Q40" s="81">
        <v>17.001610703303378</v>
      </c>
      <c r="R40" s="81">
        <v>0.38557838568721053</v>
      </c>
      <c r="S40" s="81">
        <v>8.7633530473302805</v>
      </c>
      <c r="T40" s="81">
        <v>4.8145609717570634E-2</v>
      </c>
      <c r="U40" s="81">
        <v>10.71799062222455</v>
      </c>
      <c r="V40" s="81">
        <v>3.9640914263330105</v>
      </c>
      <c r="W40" s="81">
        <v>0</v>
      </c>
      <c r="X40" s="81">
        <v>0</v>
      </c>
      <c r="Y40" s="81">
        <v>23.578932165423787</v>
      </c>
      <c r="Z40" s="81">
        <v>1.8315892778351521</v>
      </c>
      <c r="AA40" s="81">
        <v>2.5814437610490821</v>
      </c>
      <c r="AB40" s="81">
        <v>30.641703155424736</v>
      </c>
      <c r="AC40" s="81">
        <v>0.18411034337129775</v>
      </c>
      <c r="AD40" s="81">
        <v>478.39802324236302</v>
      </c>
      <c r="AE40" s="81">
        <v>401.65516564225862</v>
      </c>
      <c r="AF40" s="81">
        <v>240.83047370194953</v>
      </c>
      <c r="AG40" s="81">
        <v>18.840710110948933</v>
      </c>
      <c r="AH40" s="81">
        <v>5.8819091282627873</v>
      </c>
      <c r="AI40" s="81">
        <v>9.2388136206128416E-2</v>
      </c>
      <c r="AJ40" s="81">
        <v>4.47200127475013E-2</v>
      </c>
      <c r="AK40" s="81">
        <v>84.800629952440815</v>
      </c>
      <c r="AL40" s="81">
        <v>32.938459387020828</v>
      </c>
      <c r="AM40" s="81">
        <v>12.833400940260574</v>
      </c>
      <c r="AN40" s="81">
        <v>1.2849676625088455</v>
      </c>
      <c r="AO40" s="81">
        <v>19.574314657922386</v>
      </c>
      <c r="AP40" s="81">
        <v>169.03513828193496</v>
      </c>
      <c r="AQ40" s="81">
        <v>17.506962871854444</v>
      </c>
      <c r="AR40" s="81">
        <v>120.67240233591444</v>
      </c>
      <c r="AS40" s="81">
        <v>47.692271563348868</v>
      </c>
      <c r="AT40" s="81">
        <v>0</v>
      </c>
      <c r="AU40" s="81">
        <v>5.7992132290640281</v>
      </c>
      <c r="AV40" s="81">
        <v>16.110831957582036</v>
      </c>
      <c r="AW40" s="81">
        <v>28.131756808107696</v>
      </c>
      <c r="AX40" s="81">
        <v>0.18259740814686137</v>
      </c>
      <c r="AY40" s="81">
        <v>9.128668954343798</v>
      </c>
      <c r="AZ40" s="81">
        <v>0.69294256822943123</v>
      </c>
      <c r="BA40" s="81">
        <v>4.2091839508176236E-2</v>
      </c>
      <c r="BB40" s="81">
        <v>3.6894949926135678E-2</v>
      </c>
      <c r="BC40" s="81">
        <v>170.30546731233659</v>
      </c>
      <c r="BD40" s="81">
        <v>150.13217603395117</v>
      </c>
      <c r="BE40" s="81">
        <v>527.43528467576482</v>
      </c>
      <c r="BF40" s="81">
        <v>144.52146533279671</v>
      </c>
      <c r="BG40" s="81">
        <v>510.75964731558417</v>
      </c>
      <c r="BH40" s="81">
        <v>14.796254017677434</v>
      </c>
      <c r="BI40" s="81">
        <v>47.628283441408144</v>
      </c>
      <c r="BJ40" s="81">
        <v>9.7489182342573883</v>
      </c>
      <c r="BK40" s="81">
        <v>50.923046382195565</v>
      </c>
      <c r="BL40" s="81">
        <v>0.84194455723381867</v>
      </c>
      <c r="BM40" s="81">
        <v>0.10597058212999538</v>
      </c>
      <c r="BN40" s="81">
        <v>0</v>
      </c>
      <c r="BO40" s="81">
        <v>0</v>
      </c>
      <c r="BP40" s="129">
        <v>3956.5004030930454</v>
      </c>
      <c r="BQ40" s="81">
        <v>1.9937774812596063E-3</v>
      </c>
      <c r="BR40" s="81">
        <v>1.68552921299244</v>
      </c>
      <c r="BS40" s="129">
        <v>1.6875229904736995</v>
      </c>
      <c r="BT40" s="81">
        <v>0</v>
      </c>
      <c r="BU40" s="81">
        <v>0</v>
      </c>
      <c r="BV40" s="129">
        <v>0</v>
      </c>
      <c r="BW40" s="81">
        <v>14129.948118500666</v>
      </c>
      <c r="BX40" s="129">
        <v>14131.635641491141</v>
      </c>
      <c r="BY40" s="130">
        <v>18088.136044584186</v>
      </c>
      <c r="BZ40" s="107"/>
      <c r="CB40" s="87"/>
    </row>
    <row r="41" spans="1:80" ht="14.25" customHeight="1">
      <c r="A41" s="33" t="s">
        <v>465</v>
      </c>
      <c r="B41" s="21" t="s">
        <v>370</v>
      </c>
      <c r="C41" s="108" t="s">
        <v>60</v>
      </c>
      <c r="D41" s="81">
        <v>1145.3396592532613</v>
      </c>
      <c r="E41" s="81">
        <v>125.26052849038979</v>
      </c>
      <c r="F41" s="81">
        <v>78.878074772497143</v>
      </c>
      <c r="G41" s="81">
        <v>1914.8785966014589</v>
      </c>
      <c r="H41" s="81">
        <v>122.13592791939384</v>
      </c>
      <c r="I41" s="81">
        <v>1267.7854380161118</v>
      </c>
      <c r="J41" s="81">
        <v>39.236375051944542</v>
      </c>
      <c r="K41" s="81">
        <v>75.082426364076952</v>
      </c>
      <c r="L41" s="81">
        <v>16.213054276327941</v>
      </c>
      <c r="M41" s="81">
        <v>7.4181048423747509E-2</v>
      </c>
      <c r="N41" s="81">
        <v>8.9892616652620401</v>
      </c>
      <c r="O41" s="81">
        <v>2.6008395492571501E-2</v>
      </c>
      <c r="P41" s="81">
        <v>0.65064115463650607</v>
      </c>
      <c r="Q41" s="81">
        <v>229.93905875450511</v>
      </c>
      <c r="R41" s="81">
        <v>62.083680122688541</v>
      </c>
      <c r="S41" s="81">
        <v>36.983369486556832</v>
      </c>
      <c r="T41" s="81">
        <v>1.1508490408303305</v>
      </c>
      <c r="U41" s="81">
        <v>36.05172559690201</v>
      </c>
      <c r="V41" s="81">
        <v>17.645683354302541</v>
      </c>
      <c r="W41" s="81">
        <v>0</v>
      </c>
      <c r="X41" s="81">
        <v>0</v>
      </c>
      <c r="Y41" s="81">
        <v>90.993297137267888</v>
      </c>
      <c r="Z41" s="81">
        <v>3.1955692153426516</v>
      </c>
      <c r="AA41" s="81">
        <v>34.842683160872824</v>
      </c>
      <c r="AB41" s="81">
        <v>84.0510252560574</v>
      </c>
      <c r="AC41" s="81">
        <v>46.786816839305438</v>
      </c>
      <c r="AD41" s="81">
        <v>1489.2542620508493</v>
      </c>
      <c r="AE41" s="81">
        <v>865.41937987036874</v>
      </c>
      <c r="AF41" s="81">
        <v>5964.932639515855</v>
      </c>
      <c r="AG41" s="81">
        <v>259.95358877510512</v>
      </c>
      <c r="AH41" s="81">
        <v>17.104356208156155</v>
      </c>
      <c r="AI41" s="81">
        <v>7.0835608138669706</v>
      </c>
      <c r="AJ41" s="81">
        <v>0</v>
      </c>
      <c r="AK41" s="81">
        <v>315.91021031709676</v>
      </c>
      <c r="AL41" s="81">
        <v>83.073608027663951</v>
      </c>
      <c r="AM41" s="81">
        <v>50.034752156666826</v>
      </c>
      <c r="AN41" s="81">
        <v>10.107272517359812</v>
      </c>
      <c r="AO41" s="81">
        <v>33.182984425954587</v>
      </c>
      <c r="AP41" s="81">
        <v>295.1502031784384</v>
      </c>
      <c r="AQ41" s="81">
        <v>21.616402416147093</v>
      </c>
      <c r="AR41" s="81">
        <v>32.782686606767562</v>
      </c>
      <c r="AS41" s="81">
        <v>39.045308024002011</v>
      </c>
      <c r="AT41" s="81">
        <v>0</v>
      </c>
      <c r="AU41" s="81">
        <v>93.998676452127029</v>
      </c>
      <c r="AV41" s="81">
        <v>61.260362838813485</v>
      </c>
      <c r="AW41" s="81">
        <v>221.52985191834986</v>
      </c>
      <c r="AX41" s="81">
        <v>0.88052833843473843</v>
      </c>
      <c r="AY41" s="81">
        <v>44.020623228256234</v>
      </c>
      <c r="AZ41" s="81">
        <v>19.062305373718761</v>
      </c>
      <c r="BA41" s="81">
        <v>4.2519937052420221E-4</v>
      </c>
      <c r="BB41" s="81">
        <v>6.893369114368026</v>
      </c>
      <c r="BC41" s="81">
        <v>296.06139862044097</v>
      </c>
      <c r="BD41" s="81">
        <v>1036.4071284239028</v>
      </c>
      <c r="BE41" s="81">
        <v>678.16582465652448</v>
      </c>
      <c r="BF41" s="81">
        <v>321.83725252879896</v>
      </c>
      <c r="BG41" s="81">
        <v>210.12580346344859</v>
      </c>
      <c r="BH41" s="81">
        <v>6.0871581771469589</v>
      </c>
      <c r="BI41" s="81">
        <v>28.886378582073377</v>
      </c>
      <c r="BJ41" s="81">
        <v>5.7482224608984867</v>
      </c>
      <c r="BK41" s="81">
        <v>6.6463541542891766</v>
      </c>
      <c r="BL41" s="81">
        <v>4.1864773515816811</v>
      </c>
      <c r="BM41" s="81">
        <v>5.0238292776324984</v>
      </c>
      <c r="BN41" s="81">
        <v>0</v>
      </c>
      <c r="BO41" s="81">
        <v>0</v>
      </c>
      <c r="BP41" s="129">
        <v>17969.747116038383</v>
      </c>
      <c r="BQ41" s="81">
        <v>18855.606194058662</v>
      </c>
      <c r="BR41" s="81">
        <v>1.4519960940429866</v>
      </c>
      <c r="BS41" s="129">
        <v>18857.058190152704</v>
      </c>
      <c r="BT41" s="81">
        <v>0</v>
      </c>
      <c r="BU41" s="81">
        <v>0</v>
      </c>
      <c r="BV41" s="129">
        <v>0</v>
      </c>
      <c r="BW41" s="81">
        <v>14628.410370142952</v>
      </c>
      <c r="BX41" s="129">
        <v>33485.46856029566</v>
      </c>
      <c r="BY41" s="130">
        <v>51455.215676334046</v>
      </c>
      <c r="BZ41" s="107"/>
      <c r="CB41" s="87"/>
    </row>
    <row r="42" spans="1:80" ht="14.25" customHeight="1">
      <c r="A42" s="33" t="s">
        <v>466</v>
      </c>
      <c r="B42" s="21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57.968813189007868</v>
      </c>
      <c r="H42" s="81">
        <v>7.1188750235576581</v>
      </c>
      <c r="I42" s="81">
        <v>412.57627448541768</v>
      </c>
      <c r="J42" s="81">
        <v>1.0378918364492011</v>
      </c>
      <c r="K42" s="81">
        <v>35.503306495621402</v>
      </c>
      <c r="L42" s="81">
        <v>0.91605608630013946</v>
      </c>
      <c r="M42" s="81">
        <v>0</v>
      </c>
      <c r="N42" s="81">
        <v>4.0148526116893783E-2</v>
      </c>
      <c r="O42" s="81">
        <v>0</v>
      </c>
      <c r="P42" s="81">
        <v>6.1877498931758672E-4</v>
      </c>
      <c r="Q42" s="81">
        <v>5.5487902519555181</v>
      </c>
      <c r="R42" s="81">
        <v>0</v>
      </c>
      <c r="S42" s="81">
        <v>7.3439949344772684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4.7083247569678122</v>
      </c>
      <c r="Z42" s="81">
        <v>0</v>
      </c>
      <c r="AA42" s="81">
        <v>0</v>
      </c>
      <c r="AB42" s="81">
        <v>0</v>
      </c>
      <c r="AC42" s="81">
        <v>1.1939467004251469</v>
      </c>
      <c r="AD42" s="81">
        <v>122.80337946686915</v>
      </c>
      <c r="AE42" s="81">
        <v>79.612459989381534</v>
      </c>
      <c r="AF42" s="81">
        <v>532.51409038874169</v>
      </c>
      <c r="AG42" s="81">
        <v>22.875613810952494</v>
      </c>
      <c r="AH42" s="81">
        <v>40.327308818263404</v>
      </c>
      <c r="AI42" s="81">
        <v>83.215528017887365</v>
      </c>
      <c r="AJ42" s="81">
        <v>0</v>
      </c>
      <c r="AK42" s="81">
        <v>36.658971261394058</v>
      </c>
      <c r="AL42" s="81">
        <v>3.8041472678260804</v>
      </c>
      <c r="AM42" s="81">
        <v>17.757861149242654</v>
      </c>
      <c r="AN42" s="81">
        <v>0</v>
      </c>
      <c r="AO42" s="81">
        <v>0</v>
      </c>
      <c r="AP42" s="81">
        <v>9.4019162795455049</v>
      </c>
      <c r="AQ42" s="81">
        <v>0</v>
      </c>
      <c r="AR42" s="81">
        <v>0</v>
      </c>
      <c r="AS42" s="81">
        <v>0</v>
      </c>
      <c r="AT42" s="81">
        <v>0</v>
      </c>
      <c r="AU42" s="81">
        <v>1.7569872897846544E-2</v>
      </c>
      <c r="AV42" s="81">
        <v>0.46752893071720614</v>
      </c>
      <c r="AW42" s="81">
        <v>0.62025221739266023</v>
      </c>
      <c r="AX42" s="81">
        <v>7.0530258410829594E-3</v>
      </c>
      <c r="AY42" s="81">
        <v>0.35260488460983158</v>
      </c>
      <c r="AZ42" s="81">
        <v>1.3640004422996796</v>
      </c>
      <c r="BA42" s="81">
        <v>0</v>
      </c>
      <c r="BB42" s="81">
        <v>0</v>
      </c>
      <c r="BC42" s="81">
        <v>72.725155814943236</v>
      </c>
      <c r="BD42" s="81">
        <v>50.612452941683046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4.1177224946366318</v>
      </c>
      <c r="BK42" s="81">
        <v>0</v>
      </c>
      <c r="BL42" s="81">
        <v>3.4224707814761175E-2</v>
      </c>
      <c r="BM42" s="81">
        <v>0</v>
      </c>
      <c r="BN42" s="81">
        <v>0</v>
      </c>
      <c r="BO42" s="81">
        <v>0</v>
      </c>
      <c r="BP42" s="129">
        <v>1613.2468828442254</v>
      </c>
      <c r="BQ42" s="81">
        <v>6630.9881990545118</v>
      </c>
      <c r="BR42" s="81">
        <v>0</v>
      </c>
      <c r="BS42" s="129">
        <v>6630.9881990545118</v>
      </c>
      <c r="BT42" s="81">
        <v>0</v>
      </c>
      <c r="BU42" s="81">
        <v>0</v>
      </c>
      <c r="BV42" s="129">
        <v>0</v>
      </c>
      <c r="BW42" s="81">
        <v>9761.0104470133083</v>
      </c>
      <c r="BX42" s="129">
        <v>16391.998646067819</v>
      </c>
      <c r="BY42" s="130">
        <v>18005.245528912044</v>
      </c>
      <c r="BZ42" s="107"/>
      <c r="CB42" s="87"/>
    </row>
    <row r="43" spans="1:80" ht="14.25" customHeight="1">
      <c r="A43" s="33" t="s">
        <v>467</v>
      </c>
      <c r="B43" s="21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1.6390751256638141</v>
      </c>
      <c r="H43" s="81">
        <v>0.34134837979188321</v>
      </c>
      <c r="I43" s="81">
        <v>0.34792505805981955</v>
      </c>
      <c r="J43" s="81">
        <v>0</v>
      </c>
      <c r="K43" s="81">
        <v>0</v>
      </c>
      <c r="L43" s="81">
        <v>0</v>
      </c>
      <c r="M43" s="81">
        <v>0</v>
      </c>
      <c r="N43" s="81">
        <v>6.9336183026406636E-2</v>
      </c>
      <c r="O43" s="81">
        <v>0</v>
      </c>
      <c r="P43" s="81">
        <v>0</v>
      </c>
      <c r="Q43" s="81">
        <v>0</v>
      </c>
      <c r="R43" s="81">
        <v>0</v>
      </c>
      <c r="S43" s="81">
        <v>3.840843960276305E-2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0.19879770283112896</v>
      </c>
      <c r="AB43" s="81">
        <v>0.11218046196148507</v>
      </c>
      <c r="AC43" s="81">
        <v>1.1405490902096922E-2</v>
      </c>
      <c r="AD43" s="81">
        <v>35.979373996043321</v>
      </c>
      <c r="AE43" s="81">
        <v>20.855619634775639</v>
      </c>
      <c r="AF43" s="81">
        <v>62.107137225612199</v>
      </c>
      <c r="AG43" s="81">
        <v>90.078265198562704</v>
      </c>
      <c r="AH43" s="81">
        <v>3.3264676505445538</v>
      </c>
      <c r="AI43" s="81">
        <v>0</v>
      </c>
      <c r="AJ43" s="81">
        <v>0</v>
      </c>
      <c r="AK43" s="81">
        <v>0</v>
      </c>
      <c r="AL43" s="81">
        <v>18.808400875002821</v>
      </c>
      <c r="AM43" s="81">
        <v>1.2492003155745883</v>
      </c>
      <c r="AN43" s="81">
        <v>0</v>
      </c>
      <c r="AO43" s="81">
        <v>15.658631174899812</v>
      </c>
      <c r="AP43" s="81">
        <v>3.2697073278990706E-2</v>
      </c>
      <c r="AQ43" s="81">
        <v>0</v>
      </c>
      <c r="AR43" s="81">
        <v>4.2430206009136091</v>
      </c>
      <c r="AS43" s="81">
        <v>0</v>
      </c>
      <c r="AT43" s="81">
        <v>0</v>
      </c>
      <c r="AU43" s="81">
        <v>0</v>
      </c>
      <c r="AV43" s="81">
        <v>0.1559668203829909</v>
      </c>
      <c r="AW43" s="81">
        <v>685.21878995638974</v>
      </c>
      <c r="AX43" s="81">
        <v>4.4258909497514277E-3</v>
      </c>
      <c r="AY43" s="81">
        <v>0.22126542604488539</v>
      </c>
      <c r="AZ43" s="81">
        <v>5.4170061655102658E-2</v>
      </c>
      <c r="BA43" s="81">
        <v>0</v>
      </c>
      <c r="BB43" s="81">
        <v>0</v>
      </c>
      <c r="BC43" s="81">
        <v>2296.6625820232475</v>
      </c>
      <c r="BD43" s="81">
        <v>9.3545179227786246</v>
      </c>
      <c r="BE43" s="81">
        <v>272.64319603289175</v>
      </c>
      <c r="BF43" s="81">
        <v>94.76139243767031</v>
      </c>
      <c r="BG43" s="81">
        <v>7.0758454429974798</v>
      </c>
      <c r="BH43" s="81">
        <v>0.20498096729972592</v>
      </c>
      <c r="BI43" s="81">
        <v>40.869964487624109</v>
      </c>
      <c r="BJ43" s="81">
        <v>5.9750120231372401</v>
      </c>
      <c r="BK43" s="81">
        <v>88.436368048964638</v>
      </c>
      <c r="BL43" s="81">
        <v>6.6347533650280904E-3</v>
      </c>
      <c r="BM43" s="81">
        <v>0</v>
      </c>
      <c r="BN43" s="81">
        <v>0</v>
      </c>
      <c r="BO43" s="81">
        <v>0</v>
      </c>
      <c r="BP43" s="129">
        <v>3756.7424028824466</v>
      </c>
      <c r="BQ43" s="81">
        <v>7891.6102175680535</v>
      </c>
      <c r="BR43" s="81">
        <v>0</v>
      </c>
      <c r="BS43" s="129">
        <v>7891.6102175680535</v>
      </c>
      <c r="BT43" s="81">
        <v>0</v>
      </c>
      <c r="BU43" s="81">
        <v>0</v>
      </c>
      <c r="BV43" s="129">
        <v>0</v>
      </c>
      <c r="BW43" s="81">
        <v>44.60272464597454</v>
      </c>
      <c r="BX43" s="129">
        <v>7936.2129422140279</v>
      </c>
      <c r="BY43" s="130">
        <v>11692.955345096474</v>
      </c>
      <c r="BZ43" s="107"/>
      <c r="CB43" s="87"/>
    </row>
    <row r="44" spans="1:80" ht="14.25" customHeight="1">
      <c r="A44" s="33" t="s">
        <v>468</v>
      </c>
      <c r="B44" s="21" t="s">
        <v>373</v>
      </c>
      <c r="C44" s="108" t="s">
        <v>144</v>
      </c>
      <c r="D44" s="81">
        <v>0</v>
      </c>
      <c r="E44" s="81">
        <v>19.440471917756611</v>
      </c>
      <c r="F44" s="81">
        <v>0</v>
      </c>
      <c r="G44" s="81">
        <v>68.422205368998831</v>
      </c>
      <c r="H44" s="81">
        <v>0.2467279140613951</v>
      </c>
      <c r="I44" s="81">
        <v>14.208880558196286</v>
      </c>
      <c r="J44" s="81">
        <v>6.0390948535278308E-2</v>
      </c>
      <c r="K44" s="81">
        <v>7.6583574324262882E-2</v>
      </c>
      <c r="L44" s="81">
        <v>3.0861223718549186E-2</v>
      </c>
      <c r="M44" s="81">
        <v>0</v>
      </c>
      <c r="N44" s="81">
        <v>1.8111923992039491E-3</v>
      </c>
      <c r="O44" s="81">
        <v>0</v>
      </c>
      <c r="P44" s="81">
        <v>2.0079457106037791E-3</v>
      </c>
      <c r="Q44" s="81">
        <v>0.54781475512978506</v>
      </c>
      <c r="R44" s="81">
        <v>0</v>
      </c>
      <c r="S44" s="81">
        <v>6.6900635694038715E-2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0.12994716312553956</v>
      </c>
      <c r="Z44" s="81">
        <v>9.341742785354426E-2</v>
      </c>
      <c r="AA44" s="81">
        <v>1.376891059932124</v>
      </c>
      <c r="AB44" s="81">
        <v>0</v>
      </c>
      <c r="AC44" s="81">
        <v>0.71793326118121836</v>
      </c>
      <c r="AD44" s="81">
        <v>73.697394295350534</v>
      </c>
      <c r="AE44" s="81">
        <v>1.6530120440355991</v>
      </c>
      <c r="AF44" s="81">
        <v>83.099204879179368</v>
      </c>
      <c r="AG44" s="81">
        <v>2.2884608712557415</v>
      </c>
      <c r="AH44" s="81">
        <v>1091.5260873149732</v>
      </c>
      <c r="AI44" s="81">
        <v>0</v>
      </c>
      <c r="AJ44" s="81">
        <v>1.6690667038844955</v>
      </c>
      <c r="AK44" s="81">
        <v>139.53793386947416</v>
      </c>
      <c r="AL44" s="81">
        <v>0</v>
      </c>
      <c r="AM44" s="81">
        <v>1.099750335684379</v>
      </c>
      <c r="AN44" s="81">
        <v>7.4311521465700039E-2</v>
      </c>
      <c r="AO44" s="81">
        <v>7.3901527268648506</v>
      </c>
      <c r="AP44" s="81">
        <v>817.92952405823723</v>
      </c>
      <c r="AQ44" s="81">
        <v>3.1374205032362728</v>
      </c>
      <c r="AR44" s="81">
        <v>12.057646730546686</v>
      </c>
      <c r="AS44" s="81">
        <v>3.9682131940293526</v>
      </c>
      <c r="AT44" s="81">
        <v>0</v>
      </c>
      <c r="AU44" s="81">
        <v>1.4927256644389955</v>
      </c>
      <c r="AV44" s="81">
        <v>12.534600625468082</v>
      </c>
      <c r="AW44" s="81">
        <v>19.34969187906658</v>
      </c>
      <c r="AX44" s="81">
        <v>0.35569600848936772</v>
      </c>
      <c r="AY44" s="81">
        <v>17.782460018651122</v>
      </c>
      <c r="AZ44" s="81">
        <v>0.53268104046626585</v>
      </c>
      <c r="BA44" s="81">
        <v>0.33732957726962204</v>
      </c>
      <c r="BB44" s="81">
        <v>0</v>
      </c>
      <c r="BC44" s="81">
        <v>297.57249057767666</v>
      </c>
      <c r="BD44" s="81">
        <v>25.149175393740197</v>
      </c>
      <c r="BE44" s="81">
        <v>42.050276347677659</v>
      </c>
      <c r="BF44" s="81">
        <v>10.209106133661933</v>
      </c>
      <c r="BG44" s="81">
        <v>24.02685952898501</v>
      </c>
      <c r="BH44" s="81">
        <v>0.69603681243490445</v>
      </c>
      <c r="BI44" s="81">
        <v>18.019814045615977</v>
      </c>
      <c r="BJ44" s="81">
        <v>3.1872198754958831</v>
      </c>
      <c r="BK44" s="81">
        <v>123.24347011057309</v>
      </c>
      <c r="BL44" s="81">
        <v>0.56056968967985488</v>
      </c>
      <c r="BM44" s="81">
        <v>0.12955042817601306</v>
      </c>
      <c r="BN44" s="81">
        <v>0</v>
      </c>
      <c r="BO44" s="81">
        <v>0</v>
      </c>
      <c r="BP44" s="129">
        <v>2941.7807777524017</v>
      </c>
      <c r="BQ44" s="81">
        <v>7344.51150423741</v>
      </c>
      <c r="BR44" s="81">
        <v>563.87479386797736</v>
      </c>
      <c r="BS44" s="129">
        <v>7908.3862981053871</v>
      </c>
      <c r="BT44" s="81">
        <v>0</v>
      </c>
      <c r="BU44" s="81">
        <v>0</v>
      </c>
      <c r="BV44" s="129">
        <v>0</v>
      </c>
      <c r="BW44" s="81">
        <v>13337.356867122142</v>
      </c>
      <c r="BX44" s="129">
        <v>21245.74316522753</v>
      </c>
      <c r="BY44" s="130">
        <v>24187.523942979933</v>
      </c>
      <c r="BZ44" s="107"/>
      <c r="CB44" s="87"/>
    </row>
    <row r="45" spans="1:80" ht="14.25" customHeight="1">
      <c r="A45" s="34" t="s">
        <v>469</v>
      </c>
      <c r="B45" s="22" t="s">
        <v>374</v>
      </c>
      <c r="C45" s="89" t="s">
        <v>61</v>
      </c>
      <c r="D45" s="81">
        <v>0</v>
      </c>
      <c r="E45" s="81">
        <v>0</v>
      </c>
      <c r="F45" s="81">
        <v>0.10612171402332568</v>
      </c>
      <c r="G45" s="81">
        <v>21.66695215164907</v>
      </c>
      <c r="H45" s="81">
        <v>8.945191749299882</v>
      </c>
      <c r="I45" s="81">
        <v>24.637745337684322</v>
      </c>
      <c r="J45" s="81">
        <v>0.85171352951882318</v>
      </c>
      <c r="K45" s="81">
        <v>1.0418037918750165</v>
      </c>
      <c r="L45" s="81">
        <v>3.6860555225365186</v>
      </c>
      <c r="M45" s="81">
        <v>0</v>
      </c>
      <c r="N45" s="81">
        <v>1.0474520474631419</v>
      </c>
      <c r="O45" s="81">
        <v>8.3796860279348337E-2</v>
      </c>
      <c r="P45" s="81">
        <v>3.7224392486068035E-2</v>
      </c>
      <c r="Q45" s="81">
        <v>5.1873801814172138</v>
      </c>
      <c r="R45" s="81">
        <v>0.13354369912593786</v>
      </c>
      <c r="S45" s="81">
        <v>1.5182873540932638</v>
      </c>
      <c r="T45" s="81">
        <v>6.761225168365935E-2</v>
      </c>
      <c r="U45" s="81">
        <v>0.59296274648208958</v>
      </c>
      <c r="V45" s="81">
        <v>0.93619215578482373</v>
      </c>
      <c r="W45" s="81">
        <v>0</v>
      </c>
      <c r="X45" s="81">
        <v>0</v>
      </c>
      <c r="Y45" s="81">
        <v>2.2043472130678725</v>
      </c>
      <c r="Z45" s="81">
        <v>0.19631203338650205</v>
      </c>
      <c r="AA45" s="81">
        <v>39.287447297891447</v>
      </c>
      <c r="AB45" s="81">
        <v>4.3471831790637481</v>
      </c>
      <c r="AC45" s="81">
        <v>1.3776262515441811</v>
      </c>
      <c r="AD45" s="81">
        <v>230.15673395693821</v>
      </c>
      <c r="AE45" s="81">
        <v>90.072708915193687</v>
      </c>
      <c r="AF45" s="81">
        <v>274.05342645101661</v>
      </c>
      <c r="AG45" s="81">
        <v>26.087497855792783</v>
      </c>
      <c r="AH45" s="81">
        <v>7.9336948286770408</v>
      </c>
      <c r="AI45" s="81">
        <v>0.15780036117780255</v>
      </c>
      <c r="AJ45" s="81">
        <v>1.7416098524550425E-2</v>
      </c>
      <c r="AK45" s="81">
        <v>152.6563684386617</v>
      </c>
      <c r="AL45" s="81">
        <v>14.125813633884411</v>
      </c>
      <c r="AM45" s="81">
        <v>21.767539108859559</v>
      </c>
      <c r="AN45" s="81">
        <v>2.2119889999808393</v>
      </c>
      <c r="AO45" s="81">
        <v>24.043836061532087</v>
      </c>
      <c r="AP45" s="81">
        <v>629.61391422985503</v>
      </c>
      <c r="AQ45" s="81">
        <v>6.2104828252286124</v>
      </c>
      <c r="AR45" s="81">
        <v>390.78178300207691</v>
      </c>
      <c r="AS45" s="81">
        <v>103.57860498831421</v>
      </c>
      <c r="AT45" s="81">
        <v>0</v>
      </c>
      <c r="AU45" s="81">
        <v>5.105196525843791</v>
      </c>
      <c r="AV45" s="81">
        <v>20.278644193022821</v>
      </c>
      <c r="AW45" s="81">
        <v>22.492411040612883</v>
      </c>
      <c r="AX45" s="81">
        <v>0.26078856705681636</v>
      </c>
      <c r="AY45" s="81">
        <v>13.037712418265107</v>
      </c>
      <c r="AZ45" s="81">
        <v>2.4079390866099839</v>
      </c>
      <c r="BA45" s="81">
        <v>0.62711817312154816</v>
      </c>
      <c r="BB45" s="81">
        <v>7.1538854241523675E-2</v>
      </c>
      <c r="BC45" s="81">
        <v>73.515813674976158</v>
      </c>
      <c r="BD45" s="81">
        <v>64.441724955305773</v>
      </c>
      <c r="BE45" s="81">
        <v>125.31093660118503</v>
      </c>
      <c r="BF45" s="81">
        <v>39.10363861455675</v>
      </c>
      <c r="BG45" s="81">
        <v>25.731711420227633</v>
      </c>
      <c r="BH45" s="81">
        <v>0.74542485978343864</v>
      </c>
      <c r="BI45" s="81">
        <v>74.407672681154196</v>
      </c>
      <c r="BJ45" s="81">
        <v>7.2675911414363661</v>
      </c>
      <c r="BK45" s="81">
        <v>124.28626778655281</v>
      </c>
      <c r="BL45" s="81">
        <v>1.1652315651487613</v>
      </c>
      <c r="BM45" s="81">
        <v>8.3445761245965784</v>
      </c>
      <c r="BN45" s="81">
        <v>0</v>
      </c>
      <c r="BO45" s="81">
        <v>0</v>
      </c>
      <c r="BP45" s="129">
        <v>2700.0244994997679</v>
      </c>
      <c r="BQ45" s="81">
        <v>1158.9988647141042</v>
      </c>
      <c r="BR45" s="81">
        <v>2.2200983761669817</v>
      </c>
      <c r="BS45" s="129">
        <v>1161.2189630902712</v>
      </c>
      <c r="BT45" s="81">
        <v>0</v>
      </c>
      <c r="BU45" s="81">
        <v>0</v>
      </c>
      <c r="BV45" s="129">
        <v>0</v>
      </c>
      <c r="BW45" s="81">
        <v>452.06388096377947</v>
      </c>
      <c r="BX45" s="129">
        <v>1613.2828440540507</v>
      </c>
      <c r="BY45" s="130">
        <v>4313.307343553819</v>
      </c>
      <c r="BZ45" s="107"/>
      <c r="CB45" s="87"/>
    </row>
    <row r="46" spans="1:80" ht="14.25" customHeight="1">
      <c r="A46" s="34" t="s">
        <v>470</v>
      </c>
      <c r="B46" s="22" t="s">
        <v>375</v>
      </c>
      <c r="C46" s="89" t="s">
        <v>62</v>
      </c>
      <c r="D46" s="81">
        <v>0</v>
      </c>
      <c r="E46" s="81">
        <v>6.438405269321307</v>
      </c>
      <c r="F46" s="81">
        <v>0.39729000361789357</v>
      </c>
      <c r="G46" s="81">
        <v>3.5125471661374617</v>
      </c>
      <c r="H46" s="81">
        <v>3.7694877244937919</v>
      </c>
      <c r="I46" s="81">
        <v>10.817913020553977</v>
      </c>
      <c r="J46" s="81">
        <v>4.1714654638587423E-2</v>
      </c>
      <c r="K46" s="81">
        <v>0.12924910439078449</v>
      </c>
      <c r="L46" s="81">
        <v>1.0061624465317097E-3</v>
      </c>
      <c r="M46" s="81">
        <v>3.9510121763561435E-3</v>
      </c>
      <c r="N46" s="81">
        <v>8.0218055759806992E-4</v>
      </c>
      <c r="O46" s="81">
        <v>7.6994963608365885E-2</v>
      </c>
      <c r="P46" s="81">
        <v>1.9103379721719014E-4</v>
      </c>
      <c r="Q46" s="81">
        <v>5.1404577439605012E-2</v>
      </c>
      <c r="R46" s="81">
        <v>1.066523663049327E-3</v>
      </c>
      <c r="S46" s="81">
        <v>0.22892366348995899</v>
      </c>
      <c r="T46" s="81">
        <v>2.0454955729243191E-3</v>
      </c>
      <c r="U46" s="81">
        <v>0.39816789171899403</v>
      </c>
      <c r="V46" s="81">
        <v>1.7386143119849446E-2</v>
      </c>
      <c r="W46" s="81">
        <v>0</v>
      </c>
      <c r="X46" s="81">
        <v>0</v>
      </c>
      <c r="Y46" s="81">
        <v>1.4621621840474206</v>
      </c>
      <c r="Z46" s="81">
        <v>4.8072620495491963E-2</v>
      </c>
      <c r="AA46" s="81">
        <v>1.8986675407707003</v>
      </c>
      <c r="AB46" s="81">
        <v>1.5607802388553551</v>
      </c>
      <c r="AC46" s="81">
        <v>2.5990975450690599E-2</v>
      </c>
      <c r="AD46" s="81">
        <v>130.08339503038275</v>
      </c>
      <c r="AE46" s="81">
        <v>4.6981094515644628</v>
      </c>
      <c r="AF46" s="81">
        <v>77.796143984067982</v>
      </c>
      <c r="AG46" s="81">
        <v>16.677128404384124</v>
      </c>
      <c r="AH46" s="81">
        <v>119.42409955164284</v>
      </c>
      <c r="AI46" s="81">
        <v>1.1197693919938079E-3</v>
      </c>
      <c r="AJ46" s="81">
        <v>0.18769824131498786</v>
      </c>
      <c r="AK46" s="81">
        <v>203.39729034978825</v>
      </c>
      <c r="AL46" s="81">
        <v>0.53156668974677745</v>
      </c>
      <c r="AM46" s="81">
        <v>24.850622427661897</v>
      </c>
      <c r="AN46" s="81">
        <v>0.10622396805932584</v>
      </c>
      <c r="AO46" s="81">
        <v>163.20844119666282</v>
      </c>
      <c r="AP46" s="81">
        <v>2.9626952666319619</v>
      </c>
      <c r="AQ46" s="81">
        <v>96.982116196896442</v>
      </c>
      <c r="AR46" s="81">
        <v>85.932208786834138</v>
      </c>
      <c r="AS46" s="81">
        <v>30.108915537034022</v>
      </c>
      <c r="AT46" s="81">
        <v>0</v>
      </c>
      <c r="AU46" s="81">
        <v>0.25455939804477701</v>
      </c>
      <c r="AV46" s="81">
        <v>16.722596805881118</v>
      </c>
      <c r="AW46" s="81">
        <v>78.240798960957761</v>
      </c>
      <c r="AX46" s="81">
        <v>0.22412628657597919</v>
      </c>
      <c r="AY46" s="81">
        <v>11.204839624409898</v>
      </c>
      <c r="AZ46" s="81">
        <v>1.7965014404486193</v>
      </c>
      <c r="BA46" s="81">
        <v>2.7228482580199456E-3</v>
      </c>
      <c r="BB46" s="81">
        <v>2.2527129470238338E-2</v>
      </c>
      <c r="BC46" s="81">
        <v>477.5833685912026</v>
      </c>
      <c r="BD46" s="81">
        <v>106.9292792072284</v>
      </c>
      <c r="BE46" s="81">
        <v>686.75425397838444</v>
      </c>
      <c r="BF46" s="81">
        <v>209.69531879335725</v>
      </c>
      <c r="BG46" s="81">
        <v>352.9201248471901</v>
      </c>
      <c r="BH46" s="81">
        <v>10.223783031087811</v>
      </c>
      <c r="BI46" s="81">
        <v>310.81945611638145</v>
      </c>
      <c r="BJ46" s="81">
        <v>48.781104699044427</v>
      </c>
      <c r="BK46" s="81">
        <v>325.75618856813861</v>
      </c>
      <c r="BL46" s="81">
        <v>21.269697723103675</v>
      </c>
      <c r="BM46" s="81">
        <v>5.2247613734230682E-2</v>
      </c>
      <c r="BN46" s="81">
        <v>0</v>
      </c>
      <c r="BO46" s="81">
        <v>0</v>
      </c>
      <c r="BP46" s="129">
        <v>3647.0854906653276</v>
      </c>
      <c r="BQ46" s="81">
        <v>39032.040241707713</v>
      </c>
      <c r="BR46" s="81">
        <v>405.31467598444596</v>
      </c>
      <c r="BS46" s="129">
        <v>39437.354917692159</v>
      </c>
      <c r="BT46" s="81">
        <v>0</v>
      </c>
      <c r="BU46" s="81">
        <v>0</v>
      </c>
      <c r="BV46" s="129">
        <v>0</v>
      </c>
      <c r="BW46" s="81">
        <v>45010.075595281225</v>
      </c>
      <c r="BX46" s="129">
        <v>84447.430512973384</v>
      </c>
      <c r="BY46" s="130">
        <v>88094.51600363871</v>
      </c>
      <c r="BZ46" s="107"/>
      <c r="CB46" s="87"/>
    </row>
    <row r="47" spans="1:80" ht="14.25" customHeight="1">
      <c r="A47" s="34" t="s">
        <v>471</v>
      </c>
      <c r="B47" s="22" t="s">
        <v>346</v>
      </c>
      <c r="C47" s="89" t="s">
        <v>145</v>
      </c>
      <c r="D47" s="81">
        <v>1.6110004639093625</v>
      </c>
      <c r="E47" s="81">
        <v>1.8414159960970879E-2</v>
      </c>
      <c r="F47" s="81">
        <v>4.5119297374677176E-3</v>
      </c>
      <c r="G47" s="81">
        <v>14.714444426947853</v>
      </c>
      <c r="H47" s="81">
        <v>20.215207098119336</v>
      </c>
      <c r="I47" s="81">
        <v>4.6140301925869256</v>
      </c>
      <c r="J47" s="81">
        <v>0.22065668316189296</v>
      </c>
      <c r="K47" s="81">
        <v>0.20734727622458671</v>
      </c>
      <c r="L47" s="81">
        <v>14.760566398502245</v>
      </c>
      <c r="M47" s="81">
        <v>1.9363552212819862E-2</v>
      </c>
      <c r="N47" s="81">
        <v>0.69633643009702406</v>
      </c>
      <c r="O47" s="81">
        <v>0.12071250759662706</v>
      </c>
      <c r="P47" s="81">
        <v>2.0747049267559041E-2</v>
      </c>
      <c r="Q47" s="81">
        <v>0.86864705127653685</v>
      </c>
      <c r="R47" s="81">
        <v>0.93184935518154843</v>
      </c>
      <c r="S47" s="81">
        <v>0.89868913709354403</v>
      </c>
      <c r="T47" s="81">
        <v>1.0173687847078105E-2</v>
      </c>
      <c r="U47" s="81">
        <v>1.1451772107431972E-2</v>
      </c>
      <c r="V47" s="81">
        <v>5.8528213371185515E-2</v>
      </c>
      <c r="W47" s="81">
        <v>0</v>
      </c>
      <c r="X47" s="81">
        <v>0</v>
      </c>
      <c r="Y47" s="81">
        <v>4.1799126738796373</v>
      </c>
      <c r="Z47" s="81">
        <v>3.3867170381364754E-2</v>
      </c>
      <c r="AA47" s="81">
        <v>0.42000246246526329</v>
      </c>
      <c r="AB47" s="81">
        <v>6.8529826114731324E-2</v>
      </c>
      <c r="AC47" s="81">
        <v>0.17063693585455789</v>
      </c>
      <c r="AD47" s="81">
        <v>22.498269178848602</v>
      </c>
      <c r="AE47" s="81">
        <v>1.6650871698811034</v>
      </c>
      <c r="AF47" s="81">
        <v>131.95461814000421</v>
      </c>
      <c r="AG47" s="81">
        <v>47.249280568381415</v>
      </c>
      <c r="AH47" s="81">
        <v>6.7755584634056083</v>
      </c>
      <c r="AI47" s="81">
        <v>0.20650942583079412</v>
      </c>
      <c r="AJ47" s="81">
        <v>1.2310616189408071E-2</v>
      </c>
      <c r="AK47" s="81">
        <v>18.518331233779321</v>
      </c>
      <c r="AL47" s="81">
        <v>0.20908112283970073</v>
      </c>
      <c r="AM47" s="81">
        <v>2.4489261927523445</v>
      </c>
      <c r="AN47" s="81">
        <v>3.6018688576361191</v>
      </c>
      <c r="AO47" s="81">
        <v>55.632292918408112</v>
      </c>
      <c r="AP47" s="81">
        <v>45.706921286992426</v>
      </c>
      <c r="AQ47" s="81">
        <v>5.343675942277355</v>
      </c>
      <c r="AR47" s="81">
        <v>304.27908284900803</v>
      </c>
      <c r="AS47" s="81">
        <v>21.946659394732109</v>
      </c>
      <c r="AT47" s="81">
        <v>0</v>
      </c>
      <c r="AU47" s="81">
        <v>13.25849394519706</v>
      </c>
      <c r="AV47" s="81">
        <v>14.565592517524969</v>
      </c>
      <c r="AW47" s="81">
        <v>16.758420743962112</v>
      </c>
      <c r="AX47" s="81">
        <v>2.8323109585956483</v>
      </c>
      <c r="AY47" s="81">
        <v>12.718116061658902</v>
      </c>
      <c r="AZ47" s="81">
        <v>0.93835377417059407</v>
      </c>
      <c r="BA47" s="81">
        <v>6.0958096827833704E-3</v>
      </c>
      <c r="BB47" s="81">
        <v>8.5153046025796264E-2</v>
      </c>
      <c r="BC47" s="81">
        <v>40.892422609847642</v>
      </c>
      <c r="BD47" s="81">
        <v>818.78063702475185</v>
      </c>
      <c r="BE47" s="81">
        <v>721.42804428091131</v>
      </c>
      <c r="BF47" s="81">
        <v>242.166504450057</v>
      </c>
      <c r="BG47" s="81">
        <v>141.16473200751187</v>
      </c>
      <c r="BH47" s="81">
        <v>3.8701612710985307</v>
      </c>
      <c r="BI47" s="81">
        <v>129.20888112028018</v>
      </c>
      <c r="BJ47" s="81">
        <v>18.385193347877362</v>
      </c>
      <c r="BK47" s="81">
        <v>110.41092919511624</v>
      </c>
      <c r="BL47" s="81">
        <v>2.6277903757868599</v>
      </c>
      <c r="BM47" s="81">
        <v>2.5310586095732028</v>
      </c>
      <c r="BN47" s="81">
        <v>8.1372008818138778E-3</v>
      </c>
      <c r="BO47" s="81">
        <v>0</v>
      </c>
      <c r="BP47" s="129">
        <v>3025.5611281653755</v>
      </c>
      <c r="BQ47" s="81">
        <v>1346.5627202276496</v>
      </c>
      <c r="BR47" s="81">
        <v>83.62261216319169</v>
      </c>
      <c r="BS47" s="129">
        <v>1430.1853323908413</v>
      </c>
      <c r="BT47" s="81">
        <v>0</v>
      </c>
      <c r="BU47" s="81">
        <v>0</v>
      </c>
      <c r="BV47" s="129">
        <v>0</v>
      </c>
      <c r="BW47" s="81">
        <v>861.53562188032674</v>
      </c>
      <c r="BX47" s="129">
        <v>2291.720954271168</v>
      </c>
      <c r="BY47" s="130">
        <v>5317.2820824365435</v>
      </c>
      <c r="BZ47" s="107"/>
      <c r="CB47" s="87"/>
    </row>
    <row r="48" spans="1:80" ht="14.25" customHeight="1">
      <c r="A48" s="34" t="s">
        <v>472</v>
      </c>
      <c r="B48" s="22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0.75059307281697141</v>
      </c>
      <c r="H48" s="81">
        <v>3.639760184139712E-2</v>
      </c>
      <c r="I48" s="81">
        <v>0.12719125914804788</v>
      </c>
      <c r="J48" s="81">
        <v>3.9347506332894159E-5</v>
      </c>
      <c r="K48" s="81">
        <v>1.126638616347808E-3</v>
      </c>
      <c r="L48" s="81">
        <v>0.12931841681757761</v>
      </c>
      <c r="M48" s="81">
        <v>0</v>
      </c>
      <c r="N48" s="81">
        <v>1.6827748386023941E-4</v>
      </c>
      <c r="O48" s="81">
        <v>0</v>
      </c>
      <c r="P48" s="81">
        <v>4.8546821310979329E-4</v>
      </c>
      <c r="Q48" s="81">
        <v>4.8948019445863326E-3</v>
      </c>
      <c r="R48" s="81">
        <v>0</v>
      </c>
      <c r="S48" s="81">
        <v>7.9100700333996198E-3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6.9043461099223165E-3</v>
      </c>
      <c r="Z48" s="81">
        <v>1.8670407853308164E-3</v>
      </c>
      <c r="AA48" s="81">
        <v>3.8801863003591799E-2</v>
      </c>
      <c r="AB48" s="81">
        <v>0</v>
      </c>
      <c r="AC48" s="81">
        <v>5.4412680402526666E-3</v>
      </c>
      <c r="AD48" s="81">
        <v>1.5637909565161574</v>
      </c>
      <c r="AE48" s="81">
        <v>0.10128749018815765</v>
      </c>
      <c r="AF48" s="81">
        <v>9.1879964099552787</v>
      </c>
      <c r="AG48" s="81">
        <v>3.2335248631559819</v>
      </c>
      <c r="AH48" s="81">
        <v>1.4628173396170521</v>
      </c>
      <c r="AI48" s="81">
        <v>0</v>
      </c>
      <c r="AJ48" s="81">
        <v>1.1007559569615866E-5</v>
      </c>
      <c r="AK48" s="81">
        <v>1.1998917752914229</v>
      </c>
      <c r="AL48" s="81">
        <v>0</v>
      </c>
      <c r="AM48" s="81">
        <v>0.25165892058329548</v>
      </c>
      <c r="AN48" s="81">
        <v>0.23361369701385845</v>
      </c>
      <c r="AO48" s="81">
        <v>3280.8175420489893</v>
      </c>
      <c r="AP48" s="81">
        <v>6364.7306992910844</v>
      </c>
      <c r="AQ48" s="81">
        <v>8.1267841872550123E-2</v>
      </c>
      <c r="AR48" s="81">
        <v>5.2863012250233767</v>
      </c>
      <c r="AS48" s="81">
        <v>17.248713593995461</v>
      </c>
      <c r="AT48" s="81">
        <v>0</v>
      </c>
      <c r="AU48" s="81">
        <v>0.18869622981448664</v>
      </c>
      <c r="AV48" s="81">
        <v>0.56050219728896322</v>
      </c>
      <c r="AW48" s="81">
        <v>1.1422181510820599</v>
      </c>
      <c r="AX48" s="81">
        <v>1.545804077533274E-2</v>
      </c>
      <c r="AY48" s="81">
        <v>1290.2592564114454</v>
      </c>
      <c r="AZ48" s="81">
        <v>0.34997772684801493</v>
      </c>
      <c r="BA48" s="81">
        <v>3.3342088883606354E-5</v>
      </c>
      <c r="BB48" s="81">
        <v>0</v>
      </c>
      <c r="BC48" s="81">
        <v>2.5770614438152988</v>
      </c>
      <c r="BD48" s="81">
        <v>1.2210597023346861</v>
      </c>
      <c r="BE48" s="81">
        <v>306.49360545037069</v>
      </c>
      <c r="BF48" s="81">
        <v>39.623973722525342</v>
      </c>
      <c r="BG48" s="81">
        <v>23.395944153718723</v>
      </c>
      <c r="BH48" s="81">
        <v>0.6777499767433478</v>
      </c>
      <c r="BI48" s="81">
        <v>99.689377537633817</v>
      </c>
      <c r="BJ48" s="81">
        <v>11.515421113444999</v>
      </c>
      <c r="BK48" s="81">
        <v>12.665347019577808</v>
      </c>
      <c r="BL48" s="81">
        <v>8.4133704967920608E-2</v>
      </c>
      <c r="BM48" s="81">
        <v>7.9218030352899687E-3</v>
      </c>
      <c r="BN48" s="81">
        <v>0</v>
      </c>
      <c r="BO48" s="81">
        <v>0</v>
      </c>
      <c r="BP48" s="129">
        <v>11476.977993660721</v>
      </c>
      <c r="BQ48" s="81">
        <v>7816.5331894780329</v>
      </c>
      <c r="BR48" s="81">
        <v>110.60841868096048</v>
      </c>
      <c r="BS48" s="129">
        <v>7927.1416081589932</v>
      </c>
      <c r="BT48" s="81">
        <v>0</v>
      </c>
      <c r="BU48" s="81">
        <v>0</v>
      </c>
      <c r="BV48" s="129">
        <v>0</v>
      </c>
      <c r="BW48" s="81">
        <v>131.03817587503156</v>
      </c>
      <c r="BX48" s="129">
        <v>8058.179784034025</v>
      </c>
      <c r="BY48" s="130">
        <v>19535.157777694745</v>
      </c>
      <c r="BZ48" s="107"/>
      <c r="CB48" s="87"/>
    </row>
    <row r="49" spans="1:80" ht="14.25" customHeight="1">
      <c r="A49" s="34" t="s">
        <v>473</v>
      </c>
      <c r="B49" s="22" t="s">
        <v>377</v>
      </c>
      <c r="C49" s="89" t="s">
        <v>63</v>
      </c>
      <c r="D49" s="81">
        <v>0</v>
      </c>
      <c r="E49" s="81">
        <v>0.48271131617238638</v>
      </c>
      <c r="F49" s="81">
        <v>2.2682358609421733</v>
      </c>
      <c r="G49" s="81">
        <v>149.34376394953105</v>
      </c>
      <c r="H49" s="81">
        <v>64.037115916152402</v>
      </c>
      <c r="I49" s="81">
        <v>168.57508260990502</v>
      </c>
      <c r="J49" s="81">
        <v>6.0070431902926762</v>
      </c>
      <c r="K49" s="81">
        <v>7.2579303396746493</v>
      </c>
      <c r="L49" s="81">
        <v>26.226463687722912</v>
      </c>
      <c r="M49" s="81">
        <v>2.072604551879428E-2</v>
      </c>
      <c r="N49" s="81">
        <v>7.4650075023229032</v>
      </c>
      <c r="O49" s="81">
        <v>0.58640842880108479</v>
      </c>
      <c r="P49" s="81">
        <v>0.26316748083376118</v>
      </c>
      <c r="Q49" s="81">
        <v>36.756977461779456</v>
      </c>
      <c r="R49" s="81">
        <v>0.83128867114358906</v>
      </c>
      <c r="S49" s="81">
        <v>10.714416587655315</v>
      </c>
      <c r="T49" s="81">
        <v>0.47891402628377283</v>
      </c>
      <c r="U49" s="81">
        <v>4.2150818769062726</v>
      </c>
      <c r="V49" s="81">
        <v>6.5822742718065728</v>
      </c>
      <c r="W49" s="81">
        <v>0</v>
      </c>
      <c r="X49" s="81">
        <v>0</v>
      </c>
      <c r="Y49" s="81">
        <v>15.661150321600005</v>
      </c>
      <c r="Z49" s="81">
        <v>1.4016559509557662</v>
      </c>
      <c r="AA49" s="81">
        <v>281.66124273531358</v>
      </c>
      <c r="AB49" s="81">
        <v>30.536539072315566</v>
      </c>
      <c r="AC49" s="81">
        <v>8.8759053084425652</v>
      </c>
      <c r="AD49" s="81">
        <v>761.59485816225651</v>
      </c>
      <c r="AE49" s="81">
        <v>641.69302161421751</v>
      </c>
      <c r="AF49" s="81">
        <v>1932.5456420031926</v>
      </c>
      <c r="AG49" s="81">
        <v>186.26606599363043</v>
      </c>
      <c r="AH49" s="81">
        <v>51.94585874471251</v>
      </c>
      <c r="AI49" s="81">
        <v>0.78009473981164734</v>
      </c>
      <c r="AJ49" s="81">
        <v>7.2693678245254245E-2</v>
      </c>
      <c r="AK49" s="81">
        <v>261.19861093248886</v>
      </c>
      <c r="AL49" s="81">
        <v>101.35671042786142</v>
      </c>
      <c r="AM49" s="81">
        <v>156.10791091015793</v>
      </c>
      <c r="AN49" s="81">
        <v>15.736662141804265</v>
      </c>
      <c r="AO49" s="81">
        <v>171.92975681905952</v>
      </c>
      <c r="AP49" s="81">
        <v>6204.2148923684881</v>
      </c>
      <c r="AQ49" s="81">
        <v>43.517357883156734</v>
      </c>
      <c r="AR49" s="81">
        <v>2807.5458766529246</v>
      </c>
      <c r="AS49" s="81">
        <v>744.04564946259143</v>
      </c>
      <c r="AT49" s="81">
        <v>0</v>
      </c>
      <c r="AU49" s="81">
        <v>211.19336205270665</v>
      </c>
      <c r="AV49" s="81">
        <v>144.22608946252402</v>
      </c>
      <c r="AW49" s="81">
        <v>159.97087655827809</v>
      </c>
      <c r="AX49" s="81">
        <v>1.8547845134578109</v>
      </c>
      <c r="AY49" s="81">
        <v>92.727021576242336</v>
      </c>
      <c r="AZ49" s="81">
        <v>17.131592253004445</v>
      </c>
      <c r="BA49" s="81">
        <v>4.4492874088628627</v>
      </c>
      <c r="BB49" s="81">
        <v>0.50879975474072825</v>
      </c>
      <c r="BC49" s="81">
        <v>514.59156736770137</v>
      </c>
      <c r="BD49" s="81">
        <v>458.32321741192345</v>
      </c>
      <c r="BE49" s="81">
        <v>897.35228721483656</v>
      </c>
      <c r="BF49" s="81">
        <v>279.81894188608425</v>
      </c>
      <c r="BG49" s="81">
        <v>183.61903781655417</v>
      </c>
      <c r="BH49" s="81">
        <v>5.31928068377057</v>
      </c>
      <c r="BI49" s="81">
        <v>531.6249682056706</v>
      </c>
      <c r="BJ49" s="81">
        <v>51.924213938930606</v>
      </c>
      <c r="BK49" s="81">
        <v>885.85082907895753</v>
      </c>
      <c r="BL49" s="81">
        <v>8.2000248952355843</v>
      </c>
      <c r="BM49" s="81">
        <v>59.612472669295919</v>
      </c>
      <c r="BN49" s="81">
        <v>0</v>
      </c>
      <c r="BO49" s="81">
        <v>0</v>
      </c>
      <c r="BP49" s="129">
        <v>19419.09941989545</v>
      </c>
      <c r="BQ49" s="81">
        <v>34025.139407434639</v>
      </c>
      <c r="BR49" s="81">
        <v>0</v>
      </c>
      <c r="BS49" s="129">
        <v>34025.139407434639</v>
      </c>
      <c r="BT49" s="81">
        <v>0</v>
      </c>
      <c r="BU49" s="81">
        <v>0</v>
      </c>
      <c r="BV49" s="129">
        <v>0</v>
      </c>
      <c r="BW49" s="81">
        <v>37985.111620699798</v>
      </c>
      <c r="BX49" s="129">
        <v>72010.251028134429</v>
      </c>
      <c r="BY49" s="130">
        <v>91429.350448029872</v>
      </c>
      <c r="BZ49" s="107"/>
      <c r="CB49" s="87"/>
    </row>
    <row r="50" spans="1:80" ht="14.25" customHeight="1">
      <c r="A50" s="34" t="s">
        <v>474</v>
      </c>
      <c r="B50" s="22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7.7937961522609882</v>
      </c>
      <c r="H50" s="81">
        <v>2.7858486916989187</v>
      </c>
      <c r="I50" s="81">
        <v>28.967359148621874</v>
      </c>
      <c r="J50" s="81">
        <v>0.39645191494237514</v>
      </c>
      <c r="K50" s="81">
        <v>0.21487442915025615</v>
      </c>
      <c r="L50" s="81">
        <v>105.61391286765277</v>
      </c>
      <c r="M50" s="81">
        <v>1.3707935715362414E-3</v>
      </c>
      <c r="N50" s="81">
        <v>0.39125691642264709</v>
      </c>
      <c r="O50" s="81">
        <v>0</v>
      </c>
      <c r="P50" s="81">
        <v>1.5445275921562127E-5</v>
      </c>
      <c r="Q50" s="81">
        <v>0.85109688172999909</v>
      </c>
      <c r="R50" s="81">
        <v>0</v>
      </c>
      <c r="S50" s="81">
        <v>0.22109317341108303</v>
      </c>
      <c r="T50" s="81">
        <v>0</v>
      </c>
      <c r="U50" s="81">
        <v>0</v>
      </c>
      <c r="V50" s="81">
        <v>0.46374120340363945</v>
      </c>
      <c r="W50" s="81">
        <v>0</v>
      </c>
      <c r="X50" s="81">
        <v>0</v>
      </c>
      <c r="Y50" s="81">
        <v>1.7356079957667581</v>
      </c>
      <c r="Z50" s="81">
        <v>3.2606150613966912E-2</v>
      </c>
      <c r="AA50" s="81">
        <v>7.1090328190620067</v>
      </c>
      <c r="AB50" s="81">
        <v>1.2424825201048864</v>
      </c>
      <c r="AC50" s="81">
        <v>4.5744308098919204E-2</v>
      </c>
      <c r="AD50" s="81">
        <v>16.454314635490956</v>
      </c>
      <c r="AE50" s="81">
        <v>1.6327702127938659</v>
      </c>
      <c r="AF50" s="81">
        <v>24.618129837672363</v>
      </c>
      <c r="AG50" s="81">
        <v>3.5835853145193108</v>
      </c>
      <c r="AH50" s="81">
        <v>0.62230536754190469</v>
      </c>
      <c r="AI50" s="81">
        <v>0</v>
      </c>
      <c r="AJ50" s="81">
        <v>2.7504371787390788E-3</v>
      </c>
      <c r="AK50" s="81">
        <v>14.560252672375052</v>
      </c>
      <c r="AL50" s="81">
        <v>0</v>
      </c>
      <c r="AM50" s="81">
        <v>9.1307000332301342</v>
      </c>
      <c r="AN50" s="81">
        <v>0.92229942019283684</v>
      </c>
      <c r="AO50" s="81">
        <v>12.23189492321961</v>
      </c>
      <c r="AP50" s="81">
        <v>982.44694674442269</v>
      </c>
      <c r="AQ50" s="81">
        <v>433.47677040425435</v>
      </c>
      <c r="AR50" s="81">
        <v>726.67724737803644</v>
      </c>
      <c r="AS50" s="81">
        <v>183.52799947706663</v>
      </c>
      <c r="AT50" s="81">
        <v>0</v>
      </c>
      <c r="AU50" s="81">
        <v>8.9034751488850148</v>
      </c>
      <c r="AV50" s="81">
        <v>15.370501067836386</v>
      </c>
      <c r="AW50" s="81">
        <v>61.508269764321007</v>
      </c>
      <c r="AX50" s="81">
        <v>0.24932402739826409</v>
      </c>
      <c r="AY50" s="81">
        <v>12.464560869626034</v>
      </c>
      <c r="AZ50" s="81">
        <v>0.94296334647378688</v>
      </c>
      <c r="BA50" s="81">
        <v>2.7431907441402951E-2</v>
      </c>
      <c r="BB50" s="81">
        <v>0.10429780652617673</v>
      </c>
      <c r="BC50" s="81">
        <v>39.253745901745461</v>
      </c>
      <c r="BD50" s="81">
        <v>43.507840682094226</v>
      </c>
      <c r="BE50" s="81">
        <v>170.52642952571944</v>
      </c>
      <c r="BF50" s="81">
        <v>126.67117974591487</v>
      </c>
      <c r="BG50" s="81">
        <v>101.28772242751009</v>
      </c>
      <c r="BH50" s="81">
        <v>2.9342154921323456</v>
      </c>
      <c r="BI50" s="81">
        <v>22.838180310892813</v>
      </c>
      <c r="BJ50" s="81">
        <v>3.3663115033437263</v>
      </c>
      <c r="BK50" s="81">
        <v>87.240864066065711</v>
      </c>
      <c r="BL50" s="81">
        <v>3.2651171610529248</v>
      </c>
      <c r="BM50" s="81">
        <v>6.4372781544245108E-3</v>
      </c>
      <c r="BN50" s="81">
        <v>0</v>
      </c>
      <c r="BO50" s="81">
        <v>0</v>
      </c>
      <c r="BP50" s="129">
        <v>3268.2231263029175</v>
      </c>
      <c r="BQ50" s="81">
        <v>3.5060599540816202E-4</v>
      </c>
      <c r="BR50" s="81">
        <v>530.38987294487379</v>
      </c>
      <c r="BS50" s="129">
        <v>530.39022355086922</v>
      </c>
      <c r="BT50" s="81">
        <v>2641.2914257561933</v>
      </c>
      <c r="BU50" s="81">
        <v>0</v>
      </c>
      <c r="BV50" s="129">
        <v>2641.2914257561933</v>
      </c>
      <c r="BW50" s="81">
        <v>769.42249404095344</v>
      </c>
      <c r="BX50" s="129">
        <v>3941.1041433480159</v>
      </c>
      <c r="BY50" s="130">
        <v>7209.3272696509339</v>
      </c>
      <c r="BZ50" s="107"/>
      <c r="CB50" s="87"/>
    </row>
    <row r="51" spans="1:80" ht="14.25" customHeight="1">
      <c r="A51" s="34" t="s">
        <v>475</v>
      </c>
      <c r="B51" s="22" t="s">
        <v>347</v>
      </c>
      <c r="C51" s="90" t="s">
        <v>147</v>
      </c>
      <c r="D51" s="81">
        <v>382.54502396742902</v>
      </c>
      <c r="E51" s="81">
        <v>0.76203613514624979</v>
      </c>
      <c r="F51" s="81">
        <v>43.125169723152567</v>
      </c>
      <c r="G51" s="81">
        <v>668.0916555625929</v>
      </c>
      <c r="H51" s="81">
        <v>722.65210178661994</v>
      </c>
      <c r="I51" s="81">
        <v>650.93905283464505</v>
      </c>
      <c r="J51" s="81">
        <v>77.430426928292192</v>
      </c>
      <c r="K51" s="81">
        <v>65.231758928483217</v>
      </c>
      <c r="L51" s="81">
        <v>97.318600045757734</v>
      </c>
      <c r="M51" s="81">
        <v>220.23251875523664</v>
      </c>
      <c r="N51" s="81">
        <v>73.314964393335089</v>
      </c>
      <c r="O51" s="81">
        <v>24.91512006503352</v>
      </c>
      <c r="P51" s="81">
        <v>75.479073105357145</v>
      </c>
      <c r="Q51" s="81">
        <v>542.56484034966218</v>
      </c>
      <c r="R51" s="81">
        <v>368.11018432923174</v>
      </c>
      <c r="S51" s="81">
        <v>285.40426844481283</v>
      </c>
      <c r="T51" s="81">
        <v>0.46617600656104002</v>
      </c>
      <c r="U51" s="81">
        <v>5.054539917921991</v>
      </c>
      <c r="V51" s="81">
        <v>4.3406079411074252</v>
      </c>
      <c r="W51" s="81">
        <v>0</v>
      </c>
      <c r="X51" s="81">
        <v>0</v>
      </c>
      <c r="Y51" s="81">
        <v>41.323730457506798</v>
      </c>
      <c r="Z51" s="81">
        <v>1.5667252135599963</v>
      </c>
      <c r="AA51" s="81">
        <v>2341.1524852518883</v>
      </c>
      <c r="AB51" s="81">
        <v>620.29005590227166</v>
      </c>
      <c r="AC51" s="81">
        <v>253.322576361633</v>
      </c>
      <c r="AD51" s="81">
        <v>3501.7088638094583</v>
      </c>
      <c r="AE51" s="81">
        <v>708.75946364290121</v>
      </c>
      <c r="AF51" s="81">
        <v>6654.1818084966335</v>
      </c>
      <c r="AG51" s="81">
        <v>2816.0105426873806</v>
      </c>
      <c r="AH51" s="81">
        <v>255.29910633627981</v>
      </c>
      <c r="AI51" s="81">
        <v>13.09665872841302</v>
      </c>
      <c r="AJ51" s="81">
        <v>2.0802776564282635</v>
      </c>
      <c r="AK51" s="81">
        <v>131.67506641022726</v>
      </c>
      <c r="AL51" s="81">
        <v>51.866595940641673</v>
      </c>
      <c r="AM51" s="81">
        <v>998.51981895227345</v>
      </c>
      <c r="AN51" s="81">
        <v>43.480587414667589</v>
      </c>
      <c r="AO51" s="81">
        <v>275.29454097981676</v>
      </c>
      <c r="AP51" s="81">
        <v>388.81406930647938</v>
      </c>
      <c r="AQ51" s="81">
        <v>112.02981614700525</v>
      </c>
      <c r="AR51" s="81">
        <v>2261.4205903611523</v>
      </c>
      <c r="AS51" s="81">
        <v>63.64850758289964</v>
      </c>
      <c r="AT51" s="81">
        <v>0</v>
      </c>
      <c r="AU51" s="81">
        <v>6630.0299279356277</v>
      </c>
      <c r="AV51" s="81">
        <v>44.768262030460797</v>
      </c>
      <c r="AW51" s="81">
        <v>86.903930678378217</v>
      </c>
      <c r="AX51" s="81">
        <v>1.4546966291071224</v>
      </c>
      <c r="AY51" s="81">
        <v>24.14923540948551</v>
      </c>
      <c r="AZ51" s="81">
        <v>154.22221762018677</v>
      </c>
      <c r="BA51" s="81">
        <v>3.157823720505661</v>
      </c>
      <c r="BB51" s="81">
        <v>0.13058752367390636</v>
      </c>
      <c r="BC51" s="81">
        <v>71.764389089884304</v>
      </c>
      <c r="BD51" s="81">
        <v>116.19562334704466</v>
      </c>
      <c r="BE51" s="81">
        <v>170.6336279283949</v>
      </c>
      <c r="BF51" s="81">
        <v>274.44387364876377</v>
      </c>
      <c r="BG51" s="81">
        <v>230.62508673459567</v>
      </c>
      <c r="BH51" s="81">
        <v>6.2120334309466703</v>
      </c>
      <c r="BI51" s="81">
        <v>594.59406234311996</v>
      </c>
      <c r="BJ51" s="81">
        <v>200.72741300050254</v>
      </c>
      <c r="BK51" s="81">
        <v>811.23836255734875</v>
      </c>
      <c r="BL51" s="81">
        <v>70.968611420965289</v>
      </c>
      <c r="BM51" s="81">
        <v>122.87093732978549</v>
      </c>
      <c r="BN51" s="81">
        <v>1.5895375666124549</v>
      </c>
      <c r="BO51" s="81">
        <v>0</v>
      </c>
      <c r="BP51" s="129">
        <v>35460.200246805274</v>
      </c>
      <c r="BQ51" s="81">
        <v>12218.723220758999</v>
      </c>
      <c r="BR51" s="81">
        <v>0</v>
      </c>
      <c r="BS51" s="129">
        <v>12218.723220758999</v>
      </c>
      <c r="BT51" s="81">
        <v>0</v>
      </c>
      <c r="BU51" s="81">
        <v>0</v>
      </c>
      <c r="BV51" s="129">
        <v>0</v>
      </c>
      <c r="BW51" s="81">
        <v>7792.08105341388</v>
      </c>
      <c r="BX51" s="129">
        <v>20010.804274172879</v>
      </c>
      <c r="BY51" s="130">
        <v>55471.004520978153</v>
      </c>
      <c r="BZ51" s="107"/>
      <c r="CB51" s="87"/>
    </row>
    <row r="52" spans="1:80" ht="14.25" customHeight="1">
      <c r="A52" s="34" t="s">
        <v>476</v>
      </c>
      <c r="B52" s="22" t="s">
        <v>379</v>
      </c>
      <c r="C52" s="90" t="s">
        <v>148</v>
      </c>
      <c r="D52" s="81">
        <v>0</v>
      </c>
      <c r="E52" s="81">
        <v>1.0953850037459865</v>
      </c>
      <c r="F52" s="81">
        <v>0</v>
      </c>
      <c r="G52" s="81">
        <v>79.531774664447326</v>
      </c>
      <c r="H52" s="81">
        <v>9.3196498059345831</v>
      </c>
      <c r="I52" s="81">
        <v>31.543954902361868</v>
      </c>
      <c r="J52" s="81">
        <v>0.54705789416399331</v>
      </c>
      <c r="K52" s="81">
        <v>1.3556569411715613</v>
      </c>
      <c r="L52" s="81">
        <v>0.34891969251699112</v>
      </c>
      <c r="M52" s="81">
        <v>1.4796956161366963E-2</v>
      </c>
      <c r="N52" s="81">
        <v>0.11076187271941693</v>
      </c>
      <c r="O52" s="81">
        <v>0.11098080059701664</v>
      </c>
      <c r="P52" s="81">
        <v>1.8703120961117144E-2</v>
      </c>
      <c r="Q52" s="81">
        <v>8.023414926256919</v>
      </c>
      <c r="R52" s="81">
        <v>5.1089065554298152E-2</v>
      </c>
      <c r="S52" s="81">
        <v>4.6017184397277253</v>
      </c>
      <c r="T52" s="81">
        <v>8.2894597967705375E-3</v>
      </c>
      <c r="U52" s="81">
        <v>0.20553791893550086</v>
      </c>
      <c r="V52" s="81">
        <v>0</v>
      </c>
      <c r="W52" s="81">
        <v>0</v>
      </c>
      <c r="X52" s="81">
        <v>0</v>
      </c>
      <c r="Y52" s="81">
        <v>1.6347418362684745</v>
      </c>
      <c r="Z52" s="81">
        <v>3.8092937195974626E-2</v>
      </c>
      <c r="AA52" s="81">
        <v>3.4081369766779814</v>
      </c>
      <c r="AB52" s="81">
        <v>3.0215202508050032</v>
      </c>
      <c r="AC52" s="81">
        <v>1.0781340384253877</v>
      </c>
      <c r="AD52" s="81">
        <v>253.93293687823663</v>
      </c>
      <c r="AE52" s="81">
        <v>95.162800203335507</v>
      </c>
      <c r="AF52" s="81">
        <v>606.77216687761609</v>
      </c>
      <c r="AG52" s="81">
        <v>29.065431469155758</v>
      </c>
      <c r="AH52" s="81">
        <v>1.4437899204830238</v>
      </c>
      <c r="AI52" s="81">
        <v>0.64418863129048021</v>
      </c>
      <c r="AJ52" s="81">
        <v>3.0580490947858942E-2</v>
      </c>
      <c r="AK52" s="81">
        <v>77.801395117947109</v>
      </c>
      <c r="AL52" s="81">
        <v>1.9996525933803611</v>
      </c>
      <c r="AM52" s="81">
        <v>11.377135646156177</v>
      </c>
      <c r="AN52" s="81">
        <v>0.45719813272912158</v>
      </c>
      <c r="AO52" s="81">
        <v>13.236770606195595</v>
      </c>
      <c r="AP52" s="81">
        <v>17.048596373074155</v>
      </c>
      <c r="AQ52" s="81">
        <v>3.1307340868553788</v>
      </c>
      <c r="AR52" s="81">
        <v>409.40489661750291</v>
      </c>
      <c r="AS52" s="81">
        <v>234.30109795422396</v>
      </c>
      <c r="AT52" s="81">
        <v>0</v>
      </c>
      <c r="AU52" s="81">
        <v>620.59265531408164</v>
      </c>
      <c r="AV52" s="81">
        <v>4.7013935627604191</v>
      </c>
      <c r="AW52" s="81">
        <v>13.841744833153621</v>
      </c>
      <c r="AX52" s="81">
        <v>1.5569315838340779E-2</v>
      </c>
      <c r="AY52" s="81">
        <v>0.77836334905434956</v>
      </c>
      <c r="AZ52" s="81">
        <v>2.0533329006850747</v>
      </c>
      <c r="BA52" s="81">
        <v>0.18134019306550567</v>
      </c>
      <c r="BB52" s="81">
        <v>0</v>
      </c>
      <c r="BC52" s="81">
        <v>9.0588311815174176</v>
      </c>
      <c r="BD52" s="81">
        <v>33.389072218345419</v>
      </c>
      <c r="BE52" s="81">
        <v>115.9098474064012</v>
      </c>
      <c r="BF52" s="81">
        <v>102.0111934743156</v>
      </c>
      <c r="BG52" s="81">
        <v>176.54992391128269</v>
      </c>
      <c r="BH52" s="81">
        <v>5.1144947231489093</v>
      </c>
      <c r="BI52" s="81">
        <v>44.882067844144338</v>
      </c>
      <c r="BJ52" s="81">
        <v>5.3387760624953424</v>
      </c>
      <c r="BK52" s="81">
        <v>44.994602661982306</v>
      </c>
      <c r="BL52" s="81">
        <v>0.75368433528699597</v>
      </c>
      <c r="BM52" s="81">
        <v>12.068776592116498</v>
      </c>
      <c r="BN52" s="81">
        <v>0</v>
      </c>
      <c r="BO52" s="81">
        <v>0</v>
      </c>
      <c r="BP52" s="129">
        <v>3094.113358983232</v>
      </c>
      <c r="BQ52" s="81">
        <v>3244.1659840838633</v>
      </c>
      <c r="BR52" s="81">
        <v>0</v>
      </c>
      <c r="BS52" s="129">
        <v>3244.1659840838633</v>
      </c>
      <c r="BT52" s="81">
        <v>0</v>
      </c>
      <c r="BU52" s="81">
        <v>0</v>
      </c>
      <c r="BV52" s="129">
        <v>0</v>
      </c>
      <c r="BW52" s="81">
        <v>1333.5285475322621</v>
      </c>
      <c r="BX52" s="129">
        <v>4577.6945316161255</v>
      </c>
      <c r="BY52" s="130">
        <v>7671.8078905993571</v>
      </c>
      <c r="BZ52" s="107"/>
      <c r="CB52" s="87"/>
    </row>
    <row r="53" spans="1:80" ht="14.25" customHeight="1">
      <c r="A53" s="34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81">
        <v>0</v>
      </c>
      <c r="BS53" s="129">
        <v>0</v>
      </c>
      <c r="BT53" s="81">
        <v>0</v>
      </c>
      <c r="BU53" s="81">
        <v>0</v>
      </c>
      <c r="BV53" s="129">
        <v>0</v>
      </c>
      <c r="BW53" s="81">
        <v>0</v>
      </c>
      <c r="BX53" s="129">
        <v>0</v>
      </c>
      <c r="BY53" s="130">
        <v>0</v>
      </c>
      <c r="BZ53" s="107"/>
      <c r="CB53" s="87"/>
    </row>
    <row r="54" spans="1:80" s="24" customFormat="1" ht="14.25" customHeight="1">
      <c r="A54" s="34" t="s">
        <v>478</v>
      </c>
      <c r="B54" s="22" t="s">
        <v>66</v>
      </c>
      <c r="C54" s="90" t="s">
        <v>65</v>
      </c>
      <c r="D54" s="81">
        <v>0</v>
      </c>
      <c r="E54" s="81">
        <v>197.46564572575136</v>
      </c>
      <c r="F54" s="81">
        <v>7.9236431255995399</v>
      </c>
      <c r="G54" s="81">
        <v>271.81065296123688</v>
      </c>
      <c r="H54" s="81">
        <v>68.804816988053076</v>
      </c>
      <c r="I54" s="81">
        <v>991.4131680498399</v>
      </c>
      <c r="J54" s="81">
        <v>8.4025080967117027</v>
      </c>
      <c r="K54" s="81">
        <v>144.39317504417753</v>
      </c>
      <c r="L54" s="81">
        <v>20.14003592598624</v>
      </c>
      <c r="M54" s="81">
        <v>2.9310528146066547E-2</v>
      </c>
      <c r="N54" s="81">
        <v>1.4096282659330055</v>
      </c>
      <c r="O54" s="81">
        <v>8.0171242771317495</v>
      </c>
      <c r="P54" s="81">
        <v>0.1823876711381211</v>
      </c>
      <c r="Q54" s="81">
        <v>48.985783402479356</v>
      </c>
      <c r="R54" s="81">
        <v>0.95386316767868873</v>
      </c>
      <c r="S54" s="81">
        <v>17.858995876399948</v>
      </c>
      <c r="T54" s="81">
        <v>12.077967217805989</v>
      </c>
      <c r="U54" s="81">
        <v>7.1781715764755676</v>
      </c>
      <c r="V54" s="81">
        <v>48.296532960780333</v>
      </c>
      <c r="W54" s="81">
        <v>0</v>
      </c>
      <c r="X54" s="81">
        <v>0</v>
      </c>
      <c r="Y54" s="81">
        <v>64.329256291826525</v>
      </c>
      <c r="Z54" s="81">
        <v>1.8191199836338126</v>
      </c>
      <c r="AA54" s="81">
        <v>71.668536592713281</v>
      </c>
      <c r="AB54" s="81">
        <v>54.088717056416513</v>
      </c>
      <c r="AC54" s="81">
        <v>16.807957184812349</v>
      </c>
      <c r="AD54" s="81">
        <v>1514.8245855788998</v>
      </c>
      <c r="AE54" s="81">
        <v>785.16566175345281</v>
      </c>
      <c r="AF54" s="81">
        <v>2237.4210707937641</v>
      </c>
      <c r="AG54" s="81">
        <v>970.27143280540906</v>
      </c>
      <c r="AH54" s="81">
        <v>50.484531678775404</v>
      </c>
      <c r="AI54" s="81">
        <v>0.21085902664203102</v>
      </c>
      <c r="AJ54" s="81">
        <v>0.92585316340925883</v>
      </c>
      <c r="AK54" s="81">
        <v>395.57927588515759</v>
      </c>
      <c r="AL54" s="81">
        <v>124.78029111622864</v>
      </c>
      <c r="AM54" s="81">
        <v>490.21135155000917</v>
      </c>
      <c r="AN54" s="81">
        <v>34.490652962627124</v>
      </c>
      <c r="AO54" s="81">
        <v>97.05170791301893</v>
      </c>
      <c r="AP54" s="81">
        <v>1728.1215781121855</v>
      </c>
      <c r="AQ54" s="81">
        <v>140.6193907832016</v>
      </c>
      <c r="AR54" s="81">
        <v>2893.0622413372726</v>
      </c>
      <c r="AS54" s="81">
        <v>587.04292111030213</v>
      </c>
      <c r="AT54" s="81">
        <v>0</v>
      </c>
      <c r="AU54" s="132">
        <v>86.817091515056944</v>
      </c>
      <c r="AV54" s="81">
        <v>257.84699230852436</v>
      </c>
      <c r="AW54" s="81">
        <v>564.28278407395396</v>
      </c>
      <c r="AX54" s="81">
        <v>8.2498073699960859</v>
      </c>
      <c r="AY54" s="81">
        <v>412.43608648173733</v>
      </c>
      <c r="AZ54" s="81">
        <v>205.64302938840183</v>
      </c>
      <c r="BA54" s="81">
        <v>38.474037085719637</v>
      </c>
      <c r="BB54" s="81">
        <v>0.50880206151635632</v>
      </c>
      <c r="BC54" s="81">
        <v>614.52473844974281</v>
      </c>
      <c r="BD54" s="81">
        <v>2834.8851702693346</v>
      </c>
      <c r="BE54" s="81">
        <v>237.22115190664908</v>
      </c>
      <c r="BF54" s="81">
        <v>220.00245582430628</v>
      </c>
      <c r="BG54" s="81">
        <v>7.6719309672847578</v>
      </c>
      <c r="BH54" s="81">
        <v>0.22224903630237788</v>
      </c>
      <c r="BI54" s="81">
        <v>618.2422994103066</v>
      </c>
      <c r="BJ54" s="81">
        <v>26.132464422221265</v>
      </c>
      <c r="BK54" s="81">
        <v>133.48210369097623</v>
      </c>
      <c r="BL54" s="81">
        <v>46.461782242549006</v>
      </c>
      <c r="BM54" s="81">
        <v>593.9936352744121</v>
      </c>
      <c r="BN54" s="81">
        <v>0</v>
      </c>
      <c r="BO54" s="81">
        <v>0</v>
      </c>
      <c r="BP54" s="129">
        <v>21021.419015320076</v>
      </c>
      <c r="BQ54" s="81">
        <v>87954.292842669704</v>
      </c>
      <c r="BR54" s="81">
        <v>426.74062399655691</v>
      </c>
      <c r="BS54" s="129">
        <v>88381.033466666267</v>
      </c>
      <c r="BT54" s="81">
        <v>0</v>
      </c>
      <c r="BU54" s="81">
        <v>0</v>
      </c>
      <c r="BV54" s="129">
        <v>0</v>
      </c>
      <c r="BW54" s="81">
        <v>0</v>
      </c>
      <c r="BX54" s="129">
        <v>88381.033466666267</v>
      </c>
      <c r="BY54" s="130">
        <v>109402.45248198634</v>
      </c>
      <c r="BZ54" s="80"/>
      <c r="CA54" s="79"/>
      <c r="CB54" s="86"/>
    </row>
    <row r="55" spans="1:80" ht="14.25" customHeight="1">
      <c r="A55" s="34" t="s">
        <v>479</v>
      </c>
      <c r="B55" s="22" t="s">
        <v>380</v>
      </c>
      <c r="C55" s="90" t="s">
        <v>150</v>
      </c>
      <c r="D55" s="81">
        <v>0</v>
      </c>
      <c r="E55" s="81">
        <v>77.250001887307974</v>
      </c>
      <c r="F55" s="81">
        <v>64.327062478860256</v>
      </c>
      <c r="G55" s="81">
        <v>329.8826303840064</v>
      </c>
      <c r="H55" s="81">
        <v>138.01853658019036</v>
      </c>
      <c r="I55" s="81">
        <v>316.84132887173189</v>
      </c>
      <c r="J55" s="81">
        <v>0.77446385453427058</v>
      </c>
      <c r="K55" s="81">
        <v>26.956055098700247</v>
      </c>
      <c r="L55" s="81">
        <v>3.7885775851711632</v>
      </c>
      <c r="M55" s="81">
        <v>0.85070385121317116</v>
      </c>
      <c r="N55" s="81">
        <v>0.89037034822383077</v>
      </c>
      <c r="O55" s="81">
        <v>15.927455159817647</v>
      </c>
      <c r="P55" s="81">
        <v>1.0488167688647406E-2</v>
      </c>
      <c r="Q55" s="81">
        <v>26.304949099370983</v>
      </c>
      <c r="R55" s="81">
        <v>0.24136229144185531</v>
      </c>
      <c r="S55" s="81">
        <v>19.233614581122787</v>
      </c>
      <c r="T55" s="81">
        <v>0</v>
      </c>
      <c r="U55" s="81">
        <v>2.9514217120398438</v>
      </c>
      <c r="V55" s="81">
        <v>0</v>
      </c>
      <c r="W55" s="81">
        <v>0</v>
      </c>
      <c r="X55" s="81">
        <v>0</v>
      </c>
      <c r="Y55" s="81">
        <v>14.430156341477968</v>
      </c>
      <c r="Z55" s="81">
        <v>2.9524052743090596</v>
      </c>
      <c r="AA55" s="81">
        <v>155.23081417417328</v>
      </c>
      <c r="AB55" s="81">
        <v>158.77550518725798</v>
      </c>
      <c r="AC55" s="81">
        <v>7.3132583680617724</v>
      </c>
      <c r="AD55" s="81">
        <v>3759.6054206094418</v>
      </c>
      <c r="AE55" s="81">
        <v>97.481183126672931</v>
      </c>
      <c r="AF55" s="81">
        <v>2738.4948449313265</v>
      </c>
      <c r="AG55" s="81">
        <v>331.48052968889357</v>
      </c>
      <c r="AH55" s="81">
        <v>5166.1351053130629</v>
      </c>
      <c r="AI55" s="81">
        <v>1.2917775102755531</v>
      </c>
      <c r="AJ55" s="81">
        <v>0.78119512493490795</v>
      </c>
      <c r="AK55" s="81">
        <v>920.39657247311038</v>
      </c>
      <c r="AL55" s="81">
        <v>69.285543357066985</v>
      </c>
      <c r="AM55" s="81">
        <v>243.46040863394609</v>
      </c>
      <c r="AN55" s="81">
        <v>26.136530718681385</v>
      </c>
      <c r="AO55" s="81">
        <v>409.99196031255406</v>
      </c>
      <c r="AP55" s="81">
        <v>1385.5315369100674</v>
      </c>
      <c r="AQ55" s="81">
        <v>44.498701344167756</v>
      </c>
      <c r="AR55" s="81">
        <v>2043.7015774318293</v>
      </c>
      <c r="AS55" s="81">
        <v>291.93059247844855</v>
      </c>
      <c r="AT55" s="81">
        <v>0</v>
      </c>
      <c r="AU55" s="81">
        <v>65.99877453502657</v>
      </c>
      <c r="AV55" s="81">
        <v>282.44323714941754</v>
      </c>
      <c r="AW55" s="81">
        <v>2908.1439672794017</v>
      </c>
      <c r="AX55" s="81">
        <v>4.3454301120916456</v>
      </c>
      <c r="AY55" s="81">
        <v>217.24291357748828</v>
      </c>
      <c r="AZ55" s="81">
        <v>12.955641483557871</v>
      </c>
      <c r="BA55" s="81">
        <v>30.215876175860274</v>
      </c>
      <c r="BB55" s="81">
        <v>0</v>
      </c>
      <c r="BC55" s="81">
        <v>586.62200142180677</v>
      </c>
      <c r="BD55" s="81">
        <v>629.78253314577842</v>
      </c>
      <c r="BE55" s="81">
        <v>34.015950518692286</v>
      </c>
      <c r="BF55" s="81">
        <v>17.997871860797307</v>
      </c>
      <c r="BG55" s="81">
        <v>21.947991785643318</v>
      </c>
      <c r="BH55" s="81">
        <v>0.63581385754545283</v>
      </c>
      <c r="BI55" s="81">
        <v>799.6953475225331</v>
      </c>
      <c r="BJ55" s="81">
        <v>83.711935703159909</v>
      </c>
      <c r="BK55" s="81">
        <v>541.2765343300274</v>
      </c>
      <c r="BL55" s="81">
        <v>27.172114078134623</v>
      </c>
      <c r="BM55" s="81">
        <v>2.3681503470717988</v>
      </c>
      <c r="BN55" s="81">
        <v>0</v>
      </c>
      <c r="BO55" s="81">
        <v>0</v>
      </c>
      <c r="BP55" s="129">
        <v>25159.726726145211</v>
      </c>
      <c r="BQ55" s="81">
        <v>4089.9554637227329</v>
      </c>
      <c r="BR55" s="81">
        <v>6.2711978183216735E-2</v>
      </c>
      <c r="BS55" s="129">
        <v>4090.0181757009163</v>
      </c>
      <c r="BT55" s="81">
        <v>0</v>
      </c>
      <c r="BU55" s="81">
        <v>6.5968908182543822E-4</v>
      </c>
      <c r="BV55" s="129">
        <v>6.5968908182543822E-4</v>
      </c>
      <c r="BW55" s="81">
        <v>9273.9084873307365</v>
      </c>
      <c r="BX55" s="129">
        <v>13363.927322720734</v>
      </c>
      <c r="BY55" s="130">
        <v>38523.654048865945</v>
      </c>
      <c r="BZ55" s="107"/>
      <c r="CB55" s="87"/>
    </row>
    <row r="56" spans="1:80" ht="14.25" customHeight="1">
      <c r="A56" s="34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115.52853870595378</v>
      </c>
      <c r="H56" s="81">
        <v>41.230994307451091</v>
      </c>
      <c r="I56" s="81">
        <v>136.08504625204736</v>
      </c>
      <c r="J56" s="81">
        <v>0.40563236397551028</v>
      </c>
      <c r="K56" s="81">
        <v>2.5363300491732383</v>
      </c>
      <c r="L56" s="81">
        <v>19.311252051906173</v>
      </c>
      <c r="M56" s="81">
        <v>0</v>
      </c>
      <c r="N56" s="81">
        <v>7.2278738062796308E-3</v>
      </c>
      <c r="O56" s="81">
        <v>0</v>
      </c>
      <c r="P56" s="81">
        <v>9.8416538724191149E-3</v>
      </c>
      <c r="Q56" s="81">
        <v>8.50998902458063</v>
      </c>
      <c r="R56" s="81">
        <v>0</v>
      </c>
      <c r="S56" s="81">
        <v>0.90098701358043931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9.1431620636967565</v>
      </c>
      <c r="Z56" s="81">
        <v>0.20565644847158934</v>
      </c>
      <c r="AA56" s="81">
        <v>2.5663605250282746</v>
      </c>
      <c r="AB56" s="81">
        <v>19.958691533080117</v>
      </c>
      <c r="AC56" s="81">
        <v>0.47494902973495273</v>
      </c>
      <c r="AD56" s="81">
        <v>6932.5772778184273</v>
      </c>
      <c r="AE56" s="81">
        <v>222.79842890260144</v>
      </c>
      <c r="AF56" s="81">
        <v>591.42494209613506</v>
      </c>
      <c r="AG56" s="81">
        <v>9.4246476125144003</v>
      </c>
      <c r="AH56" s="81">
        <v>6.7892012891215421</v>
      </c>
      <c r="AI56" s="81">
        <v>0</v>
      </c>
      <c r="AJ56" s="81">
        <v>1.0561323282022195</v>
      </c>
      <c r="AK56" s="81">
        <v>128.17355206516677</v>
      </c>
      <c r="AL56" s="81">
        <v>0</v>
      </c>
      <c r="AM56" s="81">
        <v>6.1281120819111594</v>
      </c>
      <c r="AN56" s="81">
        <v>3.6622673763013367</v>
      </c>
      <c r="AO56" s="81">
        <v>237.29420669109004</v>
      </c>
      <c r="AP56" s="81">
        <v>143.93944124810707</v>
      </c>
      <c r="AQ56" s="81">
        <v>6.417828997565854</v>
      </c>
      <c r="AR56" s="81">
        <v>2761.3505999940435</v>
      </c>
      <c r="AS56" s="81">
        <v>394.65376428379369</v>
      </c>
      <c r="AT56" s="81">
        <v>0</v>
      </c>
      <c r="AU56" s="81">
        <v>21.496786045124274</v>
      </c>
      <c r="AV56" s="81">
        <v>64.591512356662719</v>
      </c>
      <c r="AW56" s="81">
        <v>1954.7594430960037</v>
      </c>
      <c r="AX56" s="81">
        <v>1.5478421998202045</v>
      </c>
      <c r="AY56" s="81">
        <v>77.381925510999096</v>
      </c>
      <c r="AZ56" s="81">
        <v>8.4515137763057169</v>
      </c>
      <c r="BA56" s="81">
        <v>0.65681885194360534</v>
      </c>
      <c r="BB56" s="81">
        <v>0</v>
      </c>
      <c r="BC56" s="81">
        <v>269.38860238482391</v>
      </c>
      <c r="BD56" s="81">
        <v>264.49372877630805</v>
      </c>
      <c r="BE56" s="81">
        <v>40.426465189257016</v>
      </c>
      <c r="BF56" s="81">
        <v>23.637535500029479</v>
      </c>
      <c r="BG56" s="81">
        <v>29.717259011000351</v>
      </c>
      <c r="BH56" s="81">
        <v>0.86088263892192973</v>
      </c>
      <c r="BI56" s="81">
        <v>634.52957094668045</v>
      </c>
      <c r="BJ56" s="81">
        <v>94.096956818967357</v>
      </c>
      <c r="BK56" s="81">
        <v>319.05602325220985</v>
      </c>
      <c r="BL56" s="81">
        <v>3.5817535985716815</v>
      </c>
      <c r="BM56" s="81">
        <v>0.31203556607994437</v>
      </c>
      <c r="BN56" s="81">
        <v>0</v>
      </c>
      <c r="BO56" s="81">
        <v>0</v>
      </c>
      <c r="BP56" s="129">
        <v>15611.551717201048</v>
      </c>
      <c r="BQ56" s="81">
        <v>2548.0898753614729</v>
      </c>
      <c r="BR56" s="81">
        <v>264.65187548946568</v>
      </c>
      <c r="BS56" s="129">
        <v>2812.7417508509384</v>
      </c>
      <c r="BT56" s="81">
        <v>4338.0804477065349</v>
      </c>
      <c r="BU56" s="81">
        <v>7.1987632019689029E-3</v>
      </c>
      <c r="BV56" s="129">
        <v>4338.0876464697367</v>
      </c>
      <c r="BW56" s="81">
        <v>2029.2113244613756</v>
      </c>
      <c r="BX56" s="129">
        <v>9180.0407217820502</v>
      </c>
      <c r="BY56" s="130">
        <v>24791.592438983098</v>
      </c>
      <c r="BZ56" s="107"/>
      <c r="CB56" s="87"/>
    </row>
    <row r="57" spans="1:80" ht="14.25" customHeight="1">
      <c r="A57" s="34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88.982837834243156</v>
      </c>
      <c r="H57" s="81">
        <v>9.3545737093070748E-4</v>
      </c>
      <c r="I57" s="81">
        <v>1.3906731373168345E-2</v>
      </c>
      <c r="J57" s="81">
        <v>0.88427042136121403</v>
      </c>
      <c r="K57" s="81">
        <v>2.3897300131673107E-5</v>
      </c>
      <c r="L57" s="81">
        <v>6.2152210531899864E-4</v>
      </c>
      <c r="M57" s="81">
        <v>0</v>
      </c>
      <c r="N57" s="81">
        <v>2.7121920004222834E-6</v>
      </c>
      <c r="O57" s="81">
        <v>0</v>
      </c>
      <c r="P57" s="81">
        <v>8.6076608719184697E-8</v>
      </c>
      <c r="Q57" s="81">
        <v>2.1126087805251905E-2</v>
      </c>
      <c r="R57" s="81">
        <v>0</v>
      </c>
      <c r="S57" s="81">
        <v>9.4651514824859256E-5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3.8559245733058042E-5</v>
      </c>
      <c r="Z57" s="81">
        <v>1.0035617016823484E-4</v>
      </c>
      <c r="AA57" s="81">
        <v>3.280345900789559</v>
      </c>
      <c r="AB57" s="81">
        <v>0</v>
      </c>
      <c r="AC57" s="81">
        <v>1.1795434083755808E-4</v>
      </c>
      <c r="AD57" s="81">
        <v>62.927119532491865</v>
      </c>
      <c r="AE57" s="81">
        <v>36.060853837405865</v>
      </c>
      <c r="AF57" s="81">
        <v>62.948449507004163</v>
      </c>
      <c r="AG57" s="81">
        <v>8.126846471313991</v>
      </c>
      <c r="AH57" s="81">
        <v>1.7966533780904988E-3</v>
      </c>
      <c r="AI57" s="81">
        <v>0</v>
      </c>
      <c r="AJ57" s="81">
        <v>2.3746034512585175E-4</v>
      </c>
      <c r="AK57" s="81">
        <v>3.7096479553648622E-2</v>
      </c>
      <c r="AL57" s="81">
        <v>0</v>
      </c>
      <c r="AM57" s="81">
        <v>1.7384577539244727E-3</v>
      </c>
      <c r="AN57" s="81">
        <v>1.4191799449570761E-3</v>
      </c>
      <c r="AO57" s="81">
        <v>14.819638677765408</v>
      </c>
      <c r="AP57" s="81">
        <v>9.2370014984039572E-2</v>
      </c>
      <c r="AQ57" s="81">
        <v>1.1489126393289247E-2</v>
      </c>
      <c r="AR57" s="81">
        <v>0.96837520405242228</v>
      </c>
      <c r="AS57" s="81">
        <v>0.17626271495398174</v>
      </c>
      <c r="AT57" s="81">
        <v>0</v>
      </c>
      <c r="AU57" s="81">
        <v>5.0529904394328454E-3</v>
      </c>
      <c r="AV57" s="81">
        <v>4.7922672593072315</v>
      </c>
      <c r="AW57" s="81">
        <v>3.5987648710198807</v>
      </c>
      <c r="AX57" s="81">
        <v>3.4787967413302555E-2</v>
      </c>
      <c r="AY57" s="81">
        <v>1.7391694730689866</v>
      </c>
      <c r="AZ57" s="81">
        <v>8.2316655522876191E-4</v>
      </c>
      <c r="BA57" s="81">
        <v>1.3228658293665343E-5</v>
      </c>
      <c r="BB57" s="81">
        <v>0</v>
      </c>
      <c r="BC57" s="81">
        <v>7.9110328685022907E-2</v>
      </c>
      <c r="BD57" s="81">
        <v>2.8149900603349094</v>
      </c>
      <c r="BE57" s="81">
        <v>8.0874153548242664E-2</v>
      </c>
      <c r="BF57" s="81">
        <v>6.5337687213406506E-2</v>
      </c>
      <c r="BG57" s="81">
        <v>5.4793899467342103E-2</v>
      </c>
      <c r="BH57" s="81">
        <v>1.5873306738285443E-3</v>
      </c>
      <c r="BI57" s="81">
        <v>1.7384674276276824</v>
      </c>
      <c r="BJ57" s="81">
        <v>2.2306006102735337E-2</v>
      </c>
      <c r="BK57" s="81">
        <v>1.848520832663046</v>
      </c>
      <c r="BL57" s="81">
        <v>55.596749362673663</v>
      </c>
      <c r="BM57" s="81">
        <v>7.24502623391103E-5</v>
      </c>
      <c r="BN57" s="81">
        <v>0</v>
      </c>
      <c r="BO57" s="81">
        <v>0</v>
      </c>
      <c r="BP57" s="129">
        <v>351.83180398494432</v>
      </c>
      <c r="BQ57" s="81">
        <v>1.8210156885734214E-4</v>
      </c>
      <c r="BR57" s="81">
        <v>300.06760030437943</v>
      </c>
      <c r="BS57" s="129">
        <v>300.06778240594826</v>
      </c>
      <c r="BT57" s="81">
        <v>0</v>
      </c>
      <c r="BU57" s="81">
        <v>0</v>
      </c>
      <c r="BV57" s="129">
        <v>0</v>
      </c>
      <c r="BW57" s="81">
        <v>86.155588431362531</v>
      </c>
      <c r="BX57" s="129">
        <v>386.22337083731077</v>
      </c>
      <c r="BY57" s="130">
        <v>738.05517482225514</v>
      </c>
      <c r="BZ57" s="107"/>
      <c r="CB57" s="87"/>
    </row>
    <row r="58" spans="1:80" ht="14.25" customHeight="1">
      <c r="A58" s="34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14.923037663680747</v>
      </c>
      <c r="G58" s="81">
        <v>596.94933816570597</v>
      </c>
      <c r="H58" s="81">
        <v>88.717556790040561</v>
      </c>
      <c r="I58" s="81">
        <v>65.825085021747284</v>
      </c>
      <c r="J58" s="81">
        <v>4.2373312847793079</v>
      </c>
      <c r="K58" s="81">
        <v>0.29654962426087539</v>
      </c>
      <c r="L58" s="81">
        <v>2.1181018517663786</v>
      </c>
      <c r="M58" s="81">
        <v>0</v>
      </c>
      <c r="N58" s="81">
        <v>3.3243313890400743E-2</v>
      </c>
      <c r="O58" s="81">
        <v>0</v>
      </c>
      <c r="P58" s="81">
        <v>1.1072278429275653E-3</v>
      </c>
      <c r="Q58" s="81">
        <v>1.4548774980760806</v>
      </c>
      <c r="R58" s="81">
        <v>0</v>
      </c>
      <c r="S58" s="81">
        <v>1.2912526361220049</v>
      </c>
      <c r="T58" s="81">
        <v>0</v>
      </c>
      <c r="U58" s="81">
        <v>5.0245038339064401</v>
      </c>
      <c r="V58" s="81">
        <v>0</v>
      </c>
      <c r="W58" s="81">
        <v>0</v>
      </c>
      <c r="X58" s="81">
        <v>0</v>
      </c>
      <c r="Y58" s="81">
        <v>7.2309164372676769</v>
      </c>
      <c r="Z58" s="81">
        <v>9.0139500371221815E-2</v>
      </c>
      <c r="AA58" s="81">
        <v>22.938307860559348</v>
      </c>
      <c r="AB58" s="81">
        <v>21.592055809290052</v>
      </c>
      <c r="AC58" s="81">
        <v>4.9482152347046107</v>
      </c>
      <c r="AD58" s="81">
        <v>140.1593522870393</v>
      </c>
      <c r="AE58" s="81">
        <v>528.64062735215145</v>
      </c>
      <c r="AF58" s="81">
        <v>960.16073506126338</v>
      </c>
      <c r="AG58" s="81">
        <v>116.7653855752247</v>
      </c>
      <c r="AH58" s="81">
        <v>2.8711284421913326</v>
      </c>
      <c r="AI58" s="81">
        <v>0.65173461296434787</v>
      </c>
      <c r="AJ58" s="81">
        <v>0.43052724896002609</v>
      </c>
      <c r="AK58" s="81">
        <v>105.01055508848886</v>
      </c>
      <c r="AL58" s="81">
        <v>64.080761103743527</v>
      </c>
      <c r="AM58" s="81">
        <v>27.234820181501473</v>
      </c>
      <c r="AN58" s="81">
        <v>11.808082094951322</v>
      </c>
      <c r="AO58" s="81">
        <v>364.15357259631918</v>
      </c>
      <c r="AP58" s="81">
        <v>2687.7790049016589</v>
      </c>
      <c r="AQ58" s="81">
        <v>4.7467999551196112</v>
      </c>
      <c r="AR58" s="81">
        <v>1125.5385641796997</v>
      </c>
      <c r="AS58" s="81">
        <v>160.9139934822725</v>
      </c>
      <c r="AT58" s="81">
        <v>0</v>
      </c>
      <c r="AU58" s="81">
        <v>135.37019250192211</v>
      </c>
      <c r="AV58" s="81">
        <v>45.028653691609406</v>
      </c>
      <c r="AW58" s="81">
        <v>70.721510034119177</v>
      </c>
      <c r="AX58" s="81">
        <v>1.627557256989131</v>
      </c>
      <c r="AY58" s="81">
        <v>81.367153860935446</v>
      </c>
      <c r="AZ58" s="81">
        <v>2.4302245744724869</v>
      </c>
      <c r="BA58" s="81">
        <v>4.0488911205814073</v>
      </c>
      <c r="BB58" s="81">
        <v>0</v>
      </c>
      <c r="BC58" s="81">
        <v>170.01767173072886</v>
      </c>
      <c r="BD58" s="81">
        <v>167.89156537273811</v>
      </c>
      <c r="BE58" s="81">
        <v>18.969566469756352</v>
      </c>
      <c r="BF58" s="81">
        <v>10.472426248863952</v>
      </c>
      <c r="BG58" s="81">
        <v>12.413015606581091</v>
      </c>
      <c r="BH58" s="81">
        <v>0.35959405369172792</v>
      </c>
      <c r="BI58" s="81">
        <v>279.93493548204214</v>
      </c>
      <c r="BJ58" s="81">
        <v>48.396902858428987</v>
      </c>
      <c r="BK58" s="81">
        <v>156.64097772794389</v>
      </c>
      <c r="BL58" s="81">
        <v>2.4585275658831107</v>
      </c>
      <c r="BM58" s="81">
        <v>52.419491482110715</v>
      </c>
      <c r="BN58" s="81">
        <v>0</v>
      </c>
      <c r="BO58" s="81">
        <v>0</v>
      </c>
      <c r="BP58" s="129">
        <v>8399.1861215569588</v>
      </c>
      <c r="BQ58" s="81">
        <v>3.994794584206267E-3</v>
      </c>
      <c r="BR58" s="81">
        <v>1.6853401443434552E-3</v>
      </c>
      <c r="BS58" s="129">
        <v>5.6801347285497222E-3</v>
      </c>
      <c r="BT58" s="81">
        <v>3604.0796205561451</v>
      </c>
      <c r="BU58" s="81">
        <v>0</v>
      </c>
      <c r="BV58" s="129">
        <v>3604.0796205561451</v>
      </c>
      <c r="BW58" s="81">
        <v>81.639886289054516</v>
      </c>
      <c r="BX58" s="129">
        <v>3685.7251869799284</v>
      </c>
      <c r="BY58" s="130">
        <v>12084.911308536888</v>
      </c>
      <c r="BZ58" s="107"/>
      <c r="CB58" s="87"/>
    </row>
    <row r="59" spans="1:80" ht="14.25" customHeight="1">
      <c r="A59" s="34" t="s">
        <v>483</v>
      </c>
      <c r="B59" s="22" t="s">
        <v>350</v>
      </c>
      <c r="C59" s="90" t="s">
        <v>154</v>
      </c>
      <c r="D59" s="81">
        <v>746.52302646372186</v>
      </c>
      <c r="E59" s="81">
        <v>0</v>
      </c>
      <c r="F59" s="81">
        <v>0.72516276536795643</v>
      </c>
      <c r="G59" s="81">
        <v>218.33967055637385</v>
      </c>
      <c r="H59" s="81">
        <v>41.372641094987742</v>
      </c>
      <c r="I59" s="81">
        <v>92.734550713391357</v>
      </c>
      <c r="J59" s="81">
        <v>8.8266384893862799</v>
      </c>
      <c r="K59" s="81">
        <v>2.3133484947946852</v>
      </c>
      <c r="L59" s="81">
        <v>25.596403417940667</v>
      </c>
      <c r="M59" s="81">
        <v>0</v>
      </c>
      <c r="N59" s="81">
        <v>1.4298092119410495</v>
      </c>
      <c r="O59" s="81">
        <v>0</v>
      </c>
      <c r="P59" s="81">
        <v>6.8788247602503516E-2</v>
      </c>
      <c r="Q59" s="81">
        <v>22.974850756153423</v>
      </c>
      <c r="R59" s="81">
        <v>0.48723352785304858</v>
      </c>
      <c r="S59" s="81">
        <v>4.7595133262302323</v>
      </c>
      <c r="T59" s="81">
        <v>1.3170394058330551E-2</v>
      </c>
      <c r="U59" s="81">
        <v>6.7861213679520693</v>
      </c>
      <c r="V59" s="81">
        <v>0.32752284077627392</v>
      </c>
      <c r="W59" s="81">
        <v>0</v>
      </c>
      <c r="X59" s="81">
        <v>0</v>
      </c>
      <c r="Y59" s="81">
        <v>7.2960208202463024</v>
      </c>
      <c r="Z59" s="81">
        <v>0.52902940863595638</v>
      </c>
      <c r="AA59" s="81">
        <v>95.470193052976484</v>
      </c>
      <c r="AB59" s="81">
        <v>132.06330318602886</v>
      </c>
      <c r="AC59" s="81">
        <v>6.9549077840768785</v>
      </c>
      <c r="AD59" s="81">
        <v>435.86038815049449</v>
      </c>
      <c r="AE59" s="81">
        <v>121.5952301883421</v>
      </c>
      <c r="AF59" s="81">
        <v>95.590129392366009</v>
      </c>
      <c r="AG59" s="81">
        <v>86.318193231151028</v>
      </c>
      <c r="AH59" s="81">
        <v>4.3155093322699694</v>
      </c>
      <c r="AI59" s="81">
        <v>0</v>
      </c>
      <c r="AJ59" s="81">
        <v>0.24712889287340631</v>
      </c>
      <c r="AK59" s="81">
        <v>57.409179003441047</v>
      </c>
      <c r="AL59" s="81">
        <v>4.9846684734289806</v>
      </c>
      <c r="AM59" s="81">
        <v>57.401222850280654</v>
      </c>
      <c r="AN59" s="81">
        <v>21.988716109707099</v>
      </c>
      <c r="AO59" s="81">
        <v>58.074768576869594</v>
      </c>
      <c r="AP59" s="81">
        <v>361.00548058598849</v>
      </c>
      <c r="AQ59" s="81">
        <v>1.4612300747218403</v>
      </c>
      <c r="AR59" s="81">
        <v>645.23034005869749</v>
      </c>
      <c r="AS59" s="81">
        <v>92.203069298279388</v>
      </c>
      <c r="AT59" s="81">
        <v>0</v>
      </c>
      <c r="AU59" s="81">
        <v>22.47558291433182</v>
      </c>
      <c r="AV59" s="81">
        <v>67.226945986955513</v>
      </c>
      <c r="AW59" s="81">
        <v>434.54642478762537</v>
      </c>
      <c r="AX59" s="81">
        <v>0.42776031658838315</v>
      </c>
      <c r="AY59" s="81">
        <v>21.793273665361273</v>
      </c>
      <c r="AZ59" s="81">
        <v>2.1133411104944626</v>
      </c>
      <c r="BA59" s="81">
        <v>1.0146902128480034E-4</v>
      </c>
      <c r="BB59" s="81">
        <v>0.63822335064907854</v>
      </c>
      <c r="BC59" s="81">
        <v>114.14890570454887</v>
      </c>
      <c r="BD59" s="81">
        <v>222.38867772230526</v>
      </c>
      <c r="BE59" s="81">
        <v>10.581959736212266</v>
      </c>
      <c r="BF59" s="81">
        <v>5.5454715020074126</v>
      </c>
      <c r="BG59" s="81">
        <v>6.8482687880218442</v>
      </c>
      <c r="BH59" s="81">
        <v>0.19804247750817661</v>
      </c>
      <c r="BI59" s="81">
        <v>148.52136997806295</v>
      </c>
      <c r="BJ59" s="81">
        <v>23.212757744959024</v>
      </c>
      <c r="BK59" s="81">
        <v>74.587745168926531</v>
      </c>
      <c r="BL59" s="81">
        <v>0.2065478374550519</v>
      </c>
      <c r="BM59" s="81">
        <v>77.974891854132025</v>
      </c>
      <c r="BN59" s="81">
        <v>0</v>
      </c>
      <c r="BO59" s="81">
        <v>0</v>
      </c>
      <c r="BP59" s="129">
        <v>4692.7134522545739</v>
      </c>
      <c r="BQ59" s="81">
        <v>1008.1446495961854</v>
      </c>
      <c r="BR59" s="81">
        <v>0</v>
      </c>
      <c r="BS59" s="129">
        <v>1008.1446495961854</v>
      </c>
      <c r="BT59" s="81">
        <v>1045.8289840251441</v>
      </c>
      <c r="BU59" s="81">
        <v>0</v>
      </c>
      <c r="BV59" s="129">
        <v>1045.8289840251441</v>
      </c>
      <c r="BW59" s="81">
        <v>1896.9245382597367</v>
      </c>
      <c r="BX59" s="129">
        <v>3950.898171881066</v>
      </c>
      <c r="BY59" s="130">
        <v>8643.6116241356394</v>
      </c>
      <c r="BZ59" s="107"/>
      <c r="CB59" s="87"/>
    </row>
    <row r="60" spans="1:80" ht="14.25" customHeight="1">
      <c r="A60" s="34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12.984134741053728</v>
      </c>
      <c r="H60" s="81">
        <v>1.441323779112184</v>
      </c>
      <c r="I60" s="81">
        <v>6.8839182382275688</v>
      </c>
      <c r="J60" s="81">
        <v>2.7061457482204895E-2</v>
      </c>
      <c r="K60" s="81">
        <v>3.0071065030057135E-2</v>
      </c>
      <c r="L60" s="81">
        <v>4.4989400116711445E-2</v>
      </c>
      <c r="M60" s="81">
        <v>0</v>
      </c>
      <c r="N60" s="81">
        <v>3.3125364171053147E-3</v>
      </c>
      <c r="O60" s="81">
        <v>0</v>
      </c>
      <c r="P60" s="81">
        <v>1.4479553193645237E-3</v>
      </c>
      <c r="Q60" s="81">
        <v>0.13455921380253016</v>
      </c>
      <c r="R60" s="81">
        <v>0</v>
      </c>
      <c r="S60" s="81">
        <v>0.52834995395560569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0.12067511067198211</v>
      </c>
      <c r="Z60" s="81">
        <v>2.4588363514805044E-2</v>
      </c>
      <c r="AA60" s="81">
        <v>7.0694011624936867E-2</v>
      </c>
      <c r="AB60" s="81">
        <v>0</v>
      </c>
      <c r="AC60" s="81">
        <v>0.22678904668116756</v>
      </c>
      <c r="AD60" s="81">
        <v>36.524426801006541</v>
      </c>
      <c r="AE60" s="81">
        <v>2.2126407240078501</v>
      </c>
      <c r="AF60" s="81">
        <v>146.51258401819121</v>
      </c>
      <c r="AG60" s="81">
        <v>1.7489643046173795</v>
      </c>
      <c r="AH60" s="81">
        <v>3.4104950068446289</v>
      </c>
      <c r="AI60" s="81">
        <v>0</v>
      </c>
      <c r="AJ60" s="81">
        <v>2.8743546731397417E-2</v>
      </c>
      <c r="AK60" s="81">
        <v>6.4133250102821533</v>
      </c>
      <c r="AL60" s="81">
        <v>0</v>
      </c>
      <c r="AM60" s="81">
        <v>1.0401745163733653</v>
      </c>
      <c r="AN60" s="81">
        <v>0.10259670666207552</v>
      </c>
      <c r="AO60" s="81">
        <v>2.1252833023925426</v>
      </c>
      <c r="AP60" s="81">
        <v>0.13418797346400152</v>
      </c>
      <c r="AQ60" s="81">
        <v>0.7436004243212686</v>
      </c>
      <c r="AR60" s="81">
        <v>30.103308896373367</v>
      </c>
      <c r="AS60" s="81">
        <v>6.680691381934424</v>
      </c>
      <c r="AT60" s="81">
        <v>0</v>
      </c>
      <c r="AU60" s="81">
        <v>0.22440430074100762</v>
      </c>
      <c r="AV60" s="81">
        <v>1.1618919257435856</v>
      </c>
      <c r="AW60" s="81">
        <v>1.7936152440496458</v>
      </c>
      <c r="AX60" s="81">
        <v>3.2971159802515387E-2</v>
      </c>
      <c r="AY60" s="81">
        <v>1.6483410467461443</v>
      </c>
      <c r="AZ60" s="81">
        <v>5.3726693115455221E-2</v>
      </c>
      <c r="BA60" s="81">
        <v>8.3476506197540622E-3</v>
      </c>
      <c r="BB60" s="81">
        <v>0</v>
      </c>
      <c r="BC60" s="81">
        <v>13.676776223295272</v>
      </c>
      <c r="BD60" s="81">
        <v>2.3311970362841041</v>
      </c>
      <c r="BE60" s="81">
        <v>7.4834630588364615</v>
      </c>
      <c r="BF60" s="81">
        <v>1.7257045309538102</v>
      </c>
      <c r="BG60" s="81">
        <v>1.7040056976626552E-2</v>
      </c>
      <c r="BH60" s="81">
        <v>4.9363533870967747E-4</v>
      </c>
      <c r="BI60" s="81">
        <v>5.3893058288989977</v>
      </c>
      <c r="BJ60" s="81">
        <v>0.91149083561434896</v>
      </c>
      <c r="BK60" s="81">
        <v>10.154024159516561</v>
      </c>
      <c r="BL60" s="81">
        <v>0.14622535564699338</v>
      </c>
      <c r="BM60" s="81">
        <v>2.8965443862161419E-2</v>
      </c>
      <c r="BN60" s="81">
        <v>0</v>
      </c>
      <c r="BO60" s="81">
        <v>0</v>
      </c>
      <c r="BP60" s="129">
        <v>307.0909216722543</v>
      </c>
      <c r="BQ60" s="81">
        <v>7031.4887962504245</v>
      </c>
      <c r="BR60" s="81">
        <v>5.2003630126800085E-3</v>
      </c>
      <c r="BS60" s="129">
        <v>7031.493996613437</v>
      </c>
      <c r="BT60" s="81">
        <v>0</v>
      </c>
      <c r="BU60" s="81">
        <v>0</v>
      </c>
      <c r="BV60" s="129">
        <v>0</v>
      </c>
      <c r="BW60" s="81">
        <v>3248.6948959483725</v>
      </c>
      <c r="BX60" s="129">
        <v>10280.18889256181</v>
      </c>
      <c r="BY60" s="130">
        <v>10587.279814234063</v>
      </c>
      <c r="BZ60" s="107"/>
      <c r="CB60" s="87"/>
    </row>
    <row r="61" spans="1:80" ht="14.25" customHeight="1">
      <c r="A61" s="34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6.3679289255738665</v>
      </c>
      <c r="H61" s="81">
        <v>0.30514289823294477</v>
      </c>
      <c r="I61" s="81">
        <v>1.0031864989165498</v>
      </c>
      <c r="J61" s="81">
        <v>6.823312214033169E-4</v>
      </c>
      <c r="K61" s="81">
        <v>7.488007609140322E-3</v>
      </c>
      <c r="L61" s="81">
        <v>0.12376493061196206</v>
      </c>
      <c r="M61" s="81">
        <v>0</v>
      </c>
      <c r="N61" s="81">
        <v>5.4600506452318238E-4</v>
      </c>
      <c r="O61" s="81">
        <v>0</v>
      </c>
      <c r="P61" s="81">
        <v>2.5801386698399663E-5</v>
      </c>
      <c r="Q61" s="81">
        <v>2.4186030922550743E-3</v>
      </c>
      <c r="R61" s="81">
        <v>0</v>
      </c>
      <c r="S61" s="81">
        <v>4.213384711913867E-3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8.8335041948483847E-3</v>
      </c>
      <c r="Z61" s="81">
        <v>1.5614642463397745E-2</v>
      </c>
      <c r="AA61" s="81">
        <v>6.0350812786259117E-2</v>
      </c>
      <c r="AB61" s="81">
        <v>0</v>
      </c>
      <c r="AC61" s="81">
        <v>3.6093089391907481E-2</v>
      </c>
      <c r="AD61" s="81">
        <v>10.210688966956114</v>
      </c>
      <c r="AE61" s="81">
        <v>0.86457902107423223</v>
      </c>
      <c r="AF61" s="81">
        <v>9.1736393538990839</v>
      </c>
      <c r="AG61" s="81">
        <v>0.58406751297634008</v>
      </c>
      <c r="AH61" s="81">
        <v>0.51269048687616603</v>
      </c>
      <c r="AI61" s="81">
        <v>0</v>
      </c>
      <c r="AJ61" s="81">
        <v>8.066885326185598E-2</v>
      </c>
      <c r="AK61" s="81">
        <v>9.6027392864357246</v>
      </c>
      <c r="AL61" s="81">
        <v>0</v>
      </c>
      <c r="AM61" s="81">
        <v>0.27518023673468328</v>
      </c>
      <c r="AN61" s="81">
        <v>0.2797174190582466</v>
      </c>
      <c r="AO61" s="81">
        <v>18.884266247086384</v>
      </c>
      <c r="AP61" s="81">
        <v>0.71453342603024572</v>
      </c>
      <c r="AQ61" s="81">
        <v>0.35976955246244874</v>
      </c>
      <c r="AR61" s="81">
        <v>5.6323517871801236</v>
      </c>
      <c r="AS61" s="81">
        <v>30.137610928283753</v>
      </c>
      <c r="AT61" s="81">
        <v>0</v>
      </c>
      <c r="AU61" s="81">
        <v>1.6017784692844421</v>
      </c>
      <c r="AV61" s="81">
        <v>4.1633544680193317</v>
      </c>
      <c r="AW61" s="81">
        <v>6.4269798892376855</v>
      </c>
      <c r="AX61" s="81">
        <v>0.11814405663567341</v>
      </c>
      <c r="AY61" s="81">
        <v>5.9064254684430075</v>
      </c>
      <c r="AZ61" s="81">
        <v>0.22662125708981201</v>
      </c>
      <c r="BA61" s="81">
        <v>0</v>
      </c>
      <c r="BB61" s="81">
        <v>0</v>
      </c>
      <c r="BC61" s="81">
        <v>20.478381516711686</v>
      </c>
      <c r="BD61" s="81">
        <v>8.3532722637998322</v>
      </c>
      <c r="BE61" s="81">
        <v>3.0474314427627109</v>
      </c>
      <c r="BF61" s="81">
        <v>1.769871052723559</v>
      </c>
      <c r="BG61" s="81">
        <v>2.2123887781992941</v>
      </c>
      <c r="BH61" s="81">
        <v>6.4090940856707163E-2</v>
      </c>
      <c r="BI61" s="81">
        <v>8.9099563229501069</v>
      </c>
      <c r="BJ61" s="81">
        <v>7.1872832583176258</v>
      </c>
      <c r="BK61" s="81">
        <v>24.362066672978479</v>
      </c>
      <c r="BL61" s="81">
        <v>6.7172381942890588E-2</v>
      </c>
      <c r="BM61" s="81">
        <v>2.3745614522277976E-2</v>
      </c>
      <c r="BN61" s="81">
        <v>0</v>
      </c>
      <c r="BO61" s="81">
        <v>0</v>
      </c>
      <c r="BP61" s="129">
        <v>190.16775636804817</v>
      </c>
      <c r="BQ61" s="81">
        <v>8.83685323348198</v>
      </c>
      <c r="BR61" s="81">
        <v>1.3638294324877234</v>
      </c>
      <c r="BS61" s="129">
        <v>10.200682665969703</v>
      </c>
      <c r="BT61" s="81">
        <v>0</v>
      </c>
      <c r="BU61" s="81">
        <v>0</v>
      </c>
      <c r="BV61" s="129">
        <v>0</v>
      </c>
      <c r="BW61" s="81">
        <v>0</v>
      </c>
      <c r="BX61" s="129">
        <v>10.200682665969703</v>
      </c>
      <c r="BY61" s="130">
        <v>200.36843903401788</v>
      </c>
      <c r="BZ61" s="107"/>
      <c r="CB61" s="87"/>
    </row>
    <row r="62" spans="1:80" ht="14.25" customHeight="1">
      <c r="A62" s="34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1.628333452214021E-2</v>
      </c>
      <c r="G62" s="81">
        <v>183.04530508281246</v>
      </c>
      <c r="H62" s="81">
        <v>4.5750358102325404</v>
      </c>
      <c r="I62" s="81">
        <v>47.517731378237826</v>
      </c>
      <c r="J62" s="81">
        <v>1.3602601554747653</v>
      </c>
      <c r="K62" s="81">
        <v>10.208241028243796</v>
      </c>
      <c r="L62" s="81">
        <v>8.5342177936923558E-2</v>
      </c>
      <c r="M62" s="81">
        <v>0</v>
      </c>
      <c r="N62" s="81">
        <v>4.7996652593742528E-2</v>
      </c>
      <c r="O62" s="81">
        <v>3.4905480292204374E-2</v>
      </c>
      <c r="P62" s="81">
        <v>5.1533965576106622E-2</v>
      </c>
      <c r="Q62" s="81">
        <v>13.870031694091285</v>
      </c>
      <c r="R62" s="81">
        <v>1.8924669398200118</v>
      </c>
      <c r="S62" s="81">
        <v>0.23381126221750512</v>
      </c>
      <c r="T62" s="81">
        <v>7.0035312242552911E-2</v>
      </c>
      <c r="U62" s="81">
        <v>6.9980548992176246</v>
      </c>
      <c r="V62" s="81">
        <v>1.9465581027948549</v>
      </c>
      <c r="W62" s="81">
        <v>0</v>
      </c>
      <c r="X62" s="81">
        <v>0</v>
      </c>
      <c r="Y62" s="81">
        <v>2.2225333856144704</v>
      </c>
      <c r="Z62" s="81">
        <v>0.94289193445505393</v>
      </c>
      <c r="AA62" s="81">
        <v>15.033479095563505</v>
      </c>
      <c r="AB62" s="81">
        <v>21.801540348016626</v>
      </c>
      <c r="AC62" s="81">
        <v>0.78183300631195218</v>
      </c>
      <c r="AD62" s="81">
        <v>259.73281069583243</v>
      </c>
      <c r="AE62" s="81">
        <v>93.877440886029376</v>
      </c>
      <c r="AF62" s="81">
        <v>132.02156310890464</v>
      </c>
      <c r="AG62" s="81">
        <v>5.5609400186627092</v>
      </c>
      <c r="AH62" s="81">
        <v>63.707264865382271</v>
      </c>
      <c r="AI62" s="81">
        <v>3.0173450559907096</v>
      </c>
      <c r="AJ62" s="81">
        <v>1.3686402727809059</v>
      </c>
      <c r="AK62" s="81">
        <v>136.47369127335921</v>
      </c>
      <c r="AL62" s="81">
        <v>59.013602913738325</v>
      </c>
      <c r="AM62" s="81">
        <v>2.9546535772969347</v>
      </c>
      <c r="AN62" s="81">
        <v>9.0934326732777654E-2</v>
      </c>
      <c r="AO62" s="81">
        <v>10.6500313977727</v>
      </c>
      <c r="AP62" s="81">
        <v>302.84878876179783</v>
      </c>
      <c r="AQ62" s="81">
        <v>13.887900877819993</v>
      </c>
      <c r="AR62" s="81">
        <v>8.3782098645274701</v>
      </c>
      <c r="AS62" s="81">
        <v>3.143593620778685</v>
      </c>
      <c r="AT62" s="81">
        <v>0</v>
      </c>
      <c r="AU62" s="81">
        <v>8.8650607906052326</v>
      </c>
      <c r="AV62" s="81">
        <v>42.209402443542231</v>
      </c>
      <c r="AW62" s="81">
        <v>73.703496360934608</v>
      </c>
      <c r="AX62" s="81">
        <v>0.47839413296043076</v>
      </c>
      <c r="AY62" s="81">
        <v>23.916558914043542</v>
      </c>
      <c r="AZ62" s="81">
        <v>1.5536925933181702</v>
      </c>
      <c r="BA62" s="81">
        <v>0.96841053522736831</v>
      </c>
      <c r="BB62" s="81">
        <v>9.6662530753645629E-2</v>
      </c>
      <c r="BC62" s="81">
        <v>274.0806970559529</v>
      </c>
      <c r="BD62" s="81">
        <v>393.1760815129291</v>
      </c>
      <c r="BE62" s="81">
        <v>37.383592865871854</v>
      </c>
      <c r="BF62" s="81">
        <v>8.6153236939447275</v>
      </c>
      <c r="BG62" s="81">
        <v>19.191189733857755</v>
      </c>
      <c r="BH62" s="81">
        <v>0.55595174696358329</v>
      </c>
      <c r="BI62" s="81">
        <v>24.83113239634902</v>
      </c>
      <c r="BJ62" s="81">
        <v>5.507744238205345</v>
      </c>
      <c r="BK62" s="81">
        <v>104.07899847771792</v>
      </c>
      <c r="BL62" s="81">
        <v>0.60560797786343024</v>
      </c>
      <c r="BM62" s="81">
        <v>0.10463917374674071</v>
      </c>
      <c r="BN62" s="81">
        <v>0</v>
      </c>
      <c r="BO62" s="81">
        <v>0</v>
      </c>
      <c r="BP62" s="129">
        <v>2429.3859197384627</v>
      </c>
      <c r="BQ62" s="81">
        <v>11121.657975563885</v>
      </c>
      <c r="BR62" s="81">
        <v>168.11143651914634</v>
      </c>
      <c r="BS62" s="129">
        <v>11289.769412083031</v>
      </c>
      <c r="BT62" s="81">
        <v>0</v>
      </c>
      <c r="BU62" s="81">
        <v>0</v>
      </c>
      <c r="BV62" s="129">
        <v>0</v>
      </c>
      <c r="BW62" s="81">
        <v>5371.6594117590739</v>
      </c>
      <c r="BX62" s="129">
        <v>16661.428823842107</v>
      </c>
      <c r="BY62" s="130">
        <v>19090.814743580569</v>
      </c>
      <c r="BZ62" s="107"/>
      <c r="CB62" s="87"/>
    </row>
    <row r="63" spans="1:80" ht="14.25" customHeight="1">
      <c r="A63" s="34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2411.0718106461036</v>
      </c>
      <c r="H63" s="81">
        <v>153.14934408099251</v>
      </c>
      <c r="I63" s="81">
        <v>305.82800232868954</v>
      </c>
      <c r="J63" s="81">
        <v>12.75141116103031</v>
      </c>
      <c r="K63" s="81">
        <v>12.711619000328772</v>
      </c>
      <c r="L63" s="81">
        <v>37.354762984906493</v>
      </c>
      <c r="M63" s="81">
        <v>0</v>
      </c>
      <c r="N63" s="81">
        <v>1.9019857555816335</v>
      </c>
      <c r="O63" s="81">
        <v>7.3386105098993957</v>
      </c>
      <c r="P63" s="81">
        <v>0.45640514063228066</v>
      </c>
      <c r="Q63" s="81">
        <v>50.80256577650438</v>
      </c>
      <c r="R63" s="81">
        <v>0.50832103297316289</v>
      </c>
      <c r="S63" s="81">
        <v>25.568955257681885</v>
      </c>
      <c r="T63" s="81">
        <v>0.19221992296127705</v>
      </c>
      <c r="U63" s="81">
        <v>8.1255610376854914</v>
      </c>
      <c r="V63" s="81">
        <v>0.42136689817310635</v>
      </c>
      <c r="W63" s="81">
        <v>0</v>
      </c>
      <c r="X63" s="81">
        <v>0</v>
      </c>
      <c r="Y63" s="81">
        <v>15.695855379003861</v>
      </c>
      <c r="Z63" s="81">
        <v>0.55470700793744976</v>
      </c>
      <c r="AA63" s="81">
        <v>329.28461807181031</v>
      </c>
      <c r="AB63" s="81">
        <v>349.44103509656628</v>
      </c>
      <c r="AC63" s="81">
        <v>9.9656655629224975</v>
      </c>
      <c r="AD63" s="81">
        <v>4211.0302920693948</v>
      </c>
      <c r="AE63" s="81">
        <v>385.1473619489056</v>
      </c>
      <c r="AF63" s="81">
        <v>1779.2635893741735</v>
      </c>
      <c r="AG63" s="81">
        <v>288.42219877129725</v>
      </c>
      <c r="AH63" s="81">
        <v>2200.7845734340135</v>
      </c>
      <c r="AI63" s="81">
        <v>0.21334381263040128</v>
      </c>
      <c r="AJ63" s="81">
        <v>0.26254584526287444</v>
      </c>
      <c r="AK63" s="81">
        <v>322.25620184332092</v>
      </c>
      <c r="AL63" s="81">
        <v>30.778146992499735</v>
      </c>
      <c r="AM63" s="81">
        <v>261.91990471824596</v>
      </c>
      <c r="AN63" s="81">
        <v>105.54122727392661</v>
      </c>
      <c r="AO63" s="81">
        <v>311.36748030063188</v>
      </c>
      <c r="AP63" s="81">
        <v>5939.0379950775477</v>
      </c>
      <c r="AQ63" s="81">
        <v>7.081639325922211</v>
      </c>
      <c r="AR63" s="81">
        <v>1103.4833362128497</v>
      </c>
      <c r="AS63" s="81">
        <v>119.32406738966654</v>
      </c>
      <c r="AT63" s="81">
        <v>0</v>
      </c>
      <c r="AU63" s="81">
        <v>145.56359307343772</v>
      </c>
      <c r="AV63" s="81">
        <v>229.64478648876081</v>
      </c>
      <c r="AW63" s="81">
        <v>1783.4144343910134</v>
      </c>
      <c r="AX63" s="81">
        <v>2.1883337328923607</v>
      </c>
      <c r="AY63" s="81">
        <v>109.40228786342175</v>
      </c>
      <c r="AZ63" s="81">
        <v>8.4671336622502302</v>
      </c>
      <c r="BA63" s="81">
        <v>1.441912209404575E-4</v>
      </c>
      <c r="BB63" s="81">
        <v>0.67866121812839364</v>
      </c>
      <c r="BC63" s="81">
        <v>328.10262525570261</v>
      </c>
      <c r="BD63" s="81">
        <v>882.87466093930016</v>
      </c>
      <c r="BE63" s="81">
        <v>86.097481263103603</v>
      </c>
      <c r="BF63" s="81">
        <v>12.36931304472302</v>
      </c>
      <c r="BG63" s="81">
        <v>77.07413697716315</v>
      </c>
      <c r="BH63" s="81">
        <v>2.2327693953527121</v>
      </c>
      <c r="BI63" s="81">
        <v>329.39376391142258</v>
      </c>
      <c r="BJ63" s="81">
        <v>67.928066768622926</v>
      </c>
      <c r="BK63" s="81">
        <v>239.57411375277536</v>
      </c>
      <c r="BL63" s="81">
        <v>4.6598164443287393</v>
      </c>
      <c r="BM63" s="81">
        <v>97.239808503045296</v>
      </c>
      <c r="BN63" s="81">
        <v>0</v>
      </c>
      <c r="BO63" s="81">
        <v>0</v>
      </c>
      <c r="BP63" s="129">
        <v>25205.944657919332</v>
      </c>
      <c r="BQ63" s="81">
        <v>1986.5648069914589</v>
      </c>
      <c r="BR63" s="81">
        <v>1201.7773549798424</v>
      </c>
      <c r="BS63" s="129">
        <v>3188.3421619713013</v>
      </c>
      <c r="BT63" s="81">
        <v>0</v>
      </c>
      <c r="BU63" s="81">
        <v>0</v>
      </c>
      <c r="BV63" s="129">
        <v>0</v>
      </c>
      <c r="BW63" s="81">
        <v>19214.803546569456</v>
      </c>
      <c r="BX63" s="129">
        <v>22403.145708540756</v>
      </c>
      <c r="BY63" s="130">
        <v>47609.090366460092</v>
      </c>
      <c r="BZ63" s="107"/>
      <c r="CB63" s="87"/>
    </row>
    <row r="64" spans="1:80" ht="14.25" customHeight="1">
      <c r="A64" s="34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57.473588034745831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0.1756313485385298</v>
      </c>
      <c r="BA64" s="81">
        <v>0</v>
      </c>
      <c r="BB64" s="81">
        <v>0</v>
      </c>
      <c r="BC64" s="81">
        <v>0</v>
      </c>
      <c r="BD64" s="81">
        <v>0</v>
      </c>
      <c r="BE64" s="81">
        <v>2313.2134333546182</v>
      </c>
      <c r="BF64" s="81">
        <v>319.67793278335159</v>
      </c>
      <c r="BG64" s="81">
        <v>153.2398630106301</v>
      </c>
      <c r="BH64" s="81">
        <v>4.4392229312869693</v>
      </c>
      <c r="BI64" s="81">
        <v>150.15507691563479</v>
      </c>
      <c r="BJ64" s="81">
        <v>21.952022742219345</v>
      </c>
      <c r="BK64" s="81">
        <v>100.0853313945302</v>
      </c>
      <c r="BL64" s="81">
        <v>0</v>
      </c>
      <c r="BM64" s="81">
        <v>0</v>
      </c>
      <c r="BN64" s="81">
        <v>0</v>
      </c>
      <c r="BO64" s="81">
        <v>0</v>
      </c>
      <c r="BP64" s="129">
        <v>3120.4121025155555</v>
      </c>
      <c r="BQ64" s="81">
        <v>101.23167345232203</v>
      </c>
      <c r="BR64" s="81">
        <v>86623.390783667928</v>
      </c>
      <c r="BS64" s="129">
        <v>86724.622457120247</v>
      </c>
      <c r="BT64" s="81">
        <v>0</v>
      </c>
      <c r="BU64" s="81">
        <v>0</v>
      </c>
      <c r="BV64" s="129">
        <v>0</v>
      </c>
      <c r="BW64" s="81">
        <v>4151.5709055657444</v>
      </c>
      <c r="BX64" s="129">
        <v>90876.193362685997</v>
      </c>
      <c r="BY64" s="130">
        <v>93996.605465201559</v>
      </c>
      <c r="BZ64" s="107"/>
      <c r="CB64" s="87"/>
    </row>
    <row r="65" spans="1:80" ht="14.25" customHeight="1">
      <c r="A65" s="34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53.298130765443233</v>
      </c>
      <c r="H65" s="81">
        <v>15.631315706038617</v>
      </c>
      <c r="I65" s="81">
        <v>11.451310444039677</v>
      </c>
      <c r="J65" s="81">
        <v>2.6319372072675939E-2</v>
      </c>
      <c r="K65" s="81">
        <v>2.0559483080933708E-2</v>
      </c>
      <c r="L65" s="81">
        <v>3.2363914776567401E-2</v>
      </c>
      <c r="M65" s="81">
        <v>0</v>
      </c>
      <c r="N65" s="81">
        <v>5.0592474416270095E-3</v>
      </c>
      <c r="O65" s="81">
        <v>0</v>
      </c>
      <c r="P65" s="81">
        <v>6.8023576696334996E-5</v>
      </c>
      <c r="Q65" s="81">
        <v>6.8380847792309213E-2</v>
      </c>
      <c r="R65" s="81">
        <v>0</v>
      </c>
      <c r="S65" s="81">
        <v>4.019642064697574E-2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8.0200147494014565E-2</v>
      </c>
      <c r="Z65" s="81">
        <v>2.2174877533461297</v>
      </c>
      <c r="AA65" s="81">
        <v>0.13979754016710141</v>
      </c>
      <c r="AB65" s="81">
        <v>0</v>
      </c>
      <c r="AC65" s="81">
        <v>0.51614227687889003</v>
      </c>
      <c r="AD65" s="81">
        <v>104.42380908975437</v>
      </c>
      <c r="AE65" s="81">
        <v>2.4483319151410456</v>
      </c>
      <c r="AF65" s="81">
        <v>36.205258196908737</v>
      </c>
      <c r="AG65" s="81">
        <v>3.0636651584216366</v>
      </c>
      <c r="AH65" s="81">
        <v>17.01756462873621</v>
      </c>
      <c r="AI65" s="81">
        <v>0</v>
      </c>
      <c r="AJ65" s="81">
        <v>1.5264328436182355E-3</v>
      </c>
      <c r="AK65" s="81">
        <v>27.947643155337339</v>
      </c>
      <c r="AL65" s="81">
        <v>0</v>
      </c>
      <c r="AM65" s="81">
        <v>3.9606690903062938</v>
      </c>
      <c r="AN65" s="81">
        <v>7.3986292302426704E-2</v>
      </c>
      <c r="AO65" s="81">
        <v>64.149202957429253</v>
      </c>
      <c r="AP65" s="81">
        <v>1.131763090626859</v>
      </c>
      <c r="AQ65" s="81">
        <v>0.65618293172769615</v>
      </c>
      <c r="AR65" s="81">
        <v>510.0631615383673</v>
      </c>
      <c r="AS65" s="81">
        <v>0.58477441200564584</v>
      </c>
      <c r="AT65" s="81">
        <v>0</v>
      </c>
      <c r="AU65" s="81">
        <v>1.0993596443833451</v>
      </c>
      <c r="AV65" s="81">
        <v>55.520000447435393</v>
      </c>
      <c r="AW65" s="81">
        <v>85.706352669963579</v>
      </c>
      <c r="AX65" s="81">
        <v>1.5754983457834113</v>
      </c>
      <c r="AY65" s="81">
        <v>78.764550837465947</v>
      </c>
      <c r="AZ65" s="81">
        <v>2.4604921912839561</v>
      </c>
      <c r="BA65" s="81">
        <v>5.4439836975938238E-2</v>
      </c>
      <c r="BB65" s="81">
        <v>0</v>
      </c>
      <c r="BC65" s="81">
        <v>59.599920601442079</v>
      </c>
      <c r="BD65" s="81">
        <v>111.3942335167898</v>
      </c>
      <c r="BE65" s="81">
        <v>772.78504639551227</v>
      </c>
      <c r="BF65" s="81">
        <v>67.053997391265696</v>
      </c>
      <c r="BG65" s="81">
        <v>29.322262807873972</v>
      </c>
      <c r="BH65" s="81">
        <v>0.84943994921808774</v>
      </c>
      <c r="BI65" s="81">
        <v>166.22262008009781</v>
      </c>
      <c r="BJ65" s="81">
        <v>24.594700006885436</v>
      </c>
      <c r="BK65" s="81">
        <v>11.76821023268201</v>
      </c>
      <c r="BL65" s="81">
        <v>0.1472852453199944</v>
      </c>
      <c r="BM65" s="81">
        <v>6.882282590565196E-2</v>
      </c>
      <c r="BN65" s="81">
        <v>0</v>
      </c>
      <c r="BO65" s="81">
        <v>0</v>
      </c>
      <c r="BP65" s="129">
        <v>2324.2421038589878</v>
      </c>
      <c r="BQ65" s="81">
        <v>15264.804023377068</v>
      </c>
      <c r="BR65" s="81">
        <v>34423.88999655794</v>
      </c>
      <c r="BS65" s="129">
        <v>49688.694019935007</v>
      </c>
      <c r="BT65" s="81">
        <v>0</v>
      </c>
      <c r="BU65" s="81">
        <v>0</v>
      </c>
      <c r="BV65" s="129">
        <v>0</v>
      </c>
      <c r="BW65" s="81">
        <v>4804.3472677249893</v>
      </c>
      <c r="BX65" s="129">
        <v>54493.041287659995</v>
      </c>
      <c r="BY65" s="130">
        <v>56817.283391518984</v>
      </c>
      <c r="BZ65" s="107"/>
      <c r="CB65" s="87"/>
    </row>
    <row r="66" spans="1:80" ht="14.25" customHeight="1">
      <c r="A66" s="34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9.7676089141206042</v>
      </c>
      <c r="H66" s="81">
        <v>2.8642841341642442</v>
      </c>
      <c r="I66" s="81">
        <v>2.1059255747307208</v>
      </c>
      <c r="J66" s="81">
        <v>4.829454223401467E-3</v>
      </c>
      <c r="K66" s="81">
        <v>3.765322663987295E-3</v>
      </c>
      <c r="L66" s="81">
        <v>5.6459207154811106E-3</v>
      </c>
      <c r="M66" s="81">
        <v>0</v>
      </c>
      <c r="N66" s="81">
        <v>9.2670808246916284E-4</v>
      </c>
      <c r="O66" s="81">
        <v>0</v>
      </c>
      <c r="P66" s="81">
        <v>1.3071344685075433E-5</v>
      </c>
      <c r="Q66" s="81">
        <v>1.2633075182603074E-2</v>
      </c>
      <c r="R66" s="81">
        <v>0</v>
      </c>
      <c r="S66" s="81">
        <v>7.6190949850567227E-3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1.4835036188589279E-2</v>
      </c>
      <c r="Z66" s="81">
        <v>0.40649785909660963</v>
      </c>
      <c r="AA66" s="81">
        <v>2.5485774413656664E-2</v>
      </c>
      <c r="AB66" s="81">
        <v>0</v>
      </c>
      <c r="AC66" s="81">
        <v>9.5139248455360384E-2</v>
      </c>
      <c r="AD66" s="81">
        <v>19.123783783960629</v>
      </c>
      <c r="AE66" s="81">
        <v>0.44793892274739461</v>
      </c>
      <c r="AF66" s="81">
        <v>6.6553106704464904</v>
      </c>
      <c r="AG66" s="81">
        <v>0.56113129166451536</v>
      </c>
      <c r="AH66" s="81">
        <v>3.1283295536321893</v>
      </c>
      <c r="AI66" s="81">
        <v>0</v>
      </c>
      <c r="AJ66" s="81">
        <v>2.7013470937668917E-4</v>
      </c>
      <c r="AK66" s="81">
        <v>5.305524366586412</v>
      </c>
      <c r="AL66" s="81">
        <v>0</v>
      </c>
      <c r="AM66" s="81">
        <v>0.72567056813660569</v>
      </c>
      <c r="AN66" s="81">
        <v>1.2947690660510262E-2</v>
      </c>
      <c r="AO66" s="81">
        <v>21.553191445965446</v>
      </c>
      <c r="AP66" s="81">
        <v>0.20497015324039383</v>
      </c>
      <c r="AQ66" s="81">
        <v>0.14165626403013398</v>
      </c>
      <c r="AR66" s="81">
        <v>0.13824350895905874</v>
      </c>
      <c r="AS66" s="81">
        <v>5.6976699755795106E-2</v>
      </c>
      <c r="AT66" s="81">
        <v>0</v>
      </c>
      <c r="AU66" s="81">
        <v>0.19604803780580463</v>
      </c>
      <c r="AV66" s="81">
        <v>10.168185655542686</v>
      </c>
      <c r="AW66" s="81">
        <v>15.696651635165162</v>
      </c>
      <c r="AX66" s="81">
        <v>0.2885439400364051</v>
      </c>
      <c r="AY66" s="81">
        <v>14.425298442658384</v>
      </c>
      <c r="AZ66" s="81">
        <v>0.48059056466457456</v>
      </c>
      <c r="BA66" s="81">
        <v>9.9782101586938145E-3</v>
      </c>
      <c r="BB66" s="81">
        <v>0</v>
      </c>
      <c r="BC66" s="81">
        <v>11.314329055943281</v>
      </c>
      <c r="BD66" s="81">
        <v>20.40124708622746</v>
      </c>
      <c r="BE66" s="81">
        <v>260.1024016965377</v>
      </c>
      <c r="BF66" s="81">
        <v>24.128740662123565</v>
      </c>
      <c r="BG66" s="81">
        <v>15.070116938128777</v>
      </c>
      <c r="BH66" s="81">
        <v>0.43656792282747131</v>
      </c>
      <c r="BI66" s="81">
        <v>56.061031301429402</v>
      </c>
      <c r="BJ66" s="81">
        <v>8.2493618347691218</v>
      </c>
      <c r="BK66" s="81">
        <v>3.2088853379824638</v>
      </c>
      <c r="BL66" s="81">
        <v>3.0623900827687459E-2</v>
      </c>
      <c r="BM66" s="81">
        <v>1.2533548260891616E-2</v>
      </c>
      <c r="BN66" s="81">
        <v>0</v>
      </c>
      <c r="BO66" s="81">
        <v>0</v>
      </c>
      <c r="BP66" s="129">
        <v>513.65229001395187</v>
      </c>
      <c r="BQ66" s="81">
        <v>23660.855903553962</v>
      </c>
      <c r="BR66" s="81">
        <v>37994.699757867871</v>
      </c>
      <c r="BS66" s="129">
        <v>61655.555661421837</v>
      </c>
      <c r="BT66" s="81">
        <v>0</v>
      </c>
      <c r="BU66" s="81">
        <v>0</v>
      </c>
      <c r="BV66" s="129">
        <v>0</v>
      </c>
      <c r="BW66" s="81">
        <v>4070.8734219508988</v>
      </c>
      <c r="BX66" s="129">
        <v>65726.429083372728</v>
      </c>
      <c r="BY66" s="130">
        <v>66240.081373386682</v>
      </c>
      <c r="BZ66" s="107"/>
      <c r="CB66" s="87"/>
    </row>
    <row r="67" spans="1:80" ht="14.25" customHeight="1">
      <c r="A67" s="34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0.5432561545494603</v>
      </c>
      <c r="H67" s="81">
        <v>0.15962860391060035</v>
      </c>
      <c r="I67" s="81">
        <v>0.11679124988030225</v>
      </c>
      <c r="J67" s="81">
        <v>2.6874355422217618E-4</v>
      </c>
      <c r="K67" s="81">
        <v>2.0858565537047681E-4</v>
      </c>
      <c r="L67" s="81">
        <v>3.0670113481388704E-4</v>
      </c>
      <c r="M67" s="81">
        <v>0</v>
      </c>
      <c r="N67" s="81">
        <v>5.1579100271889609E-5</v>
      </c>
      <c r="O67" s="81">
        <v>0</v>
      </c>
      <c r="P67" s="81">
        <v>6.899328686911799E-7</v>
      </c>
      <c r="Q67" s="81">
        <v>6.9810276046896398E-4</v>
      </c>
      <c r="R67" s="81">
        <v>0</v>
      </c>
      <c r="S67" s="81">
        <v>4.0982719092573126E-4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8.1760722114193574E-4</v>
      </c>
      <c r="Z67" s="81">
        <v>2.2650562519688108E-2</v>
      </c>
      <c r="AA67" s="81">
        <v>1.4164881686004841E-3</v>
      </c>
      <c r="AB67" s="81">
        <v>0</v>
      </c>
      <c r="AC67" s="81">
        <v>5.2658686913375011E-3</v>
      </c>
      <c r="AD67" s="81">
        <v>1.0648069360218595</v>
      </c>
      <c r="AE67" s="81">
        <v>2.4844727249907522E-2</v>
      </c>
      <c r="AF67" s="81">
        <v>0.36809511674901557</v>
      </c>
      <c r="AG67" s="81">
        <v>3.1185120466519965E-2</v>
      </c>
      <c r="AH67" s="81">
        <v>0.17375023125717326</v>
      </c>
      <c r="AI67" s="81">
        <v>0</v>
      </c>
      <c r="AJ67" s="81">
        <v>0</v>
      </c>
      <c r="AK67" s="81">
        <v>0.28365339363896674</v>
      </c>
      <c r="AL67" s="81">
        <v>0</v>
      </c>
      <c r="AM67" s="81">
        <v>4.0408511873125559E-2</v>
      </c>
      <c r="AN67" s="81">
        <v>7.0176350289723557E-4</v>
      </c>
      <c r="AO67" s="81">
        <v>1.1964593533775616</v>
      </c>
      <c r="AP67" s="81">
        <v>1.1423827643504761E-2</v>
      </c>
      <c r="AQ67" s="81">
        <v>6.633937813235167E-3</v>
      </c>
      <c r="AR67" s="81">
        <v>0</v>
      </c>
      <c r="AS67" s="81">
        <v>0</v>
      </c>
      <c r="AT67" s="81">
        <v>0</v>
      </c>
      <c r="AU67" s="81">
        <v>1.0921287413536615E-2</v>
      </c>
      <c r="AV67" s="81">
        <v>0.56638066027686018</v>
      </c>
      <c r="AW67" s="81">
        <v>0.87432313083451474</v>
      </c>
      <c r="AX67" s="81">
        <v>1.6072258396228573E-2</v>
      </c>
      <c r="AY67" s="81">
        <v>0.80350716769121944</v>
      </c>
      <c r="AZ67" s="81">
        <v>2.6757017099579918E-2</v>
      </c>
      <c r="BA67" s="81">
        <v>5.5615064901752044E-4</v>
      </c>
      <c r="BB67" s="81">
        <v>0</v>
      </c>
      <c r="BC67" s="81">
        <v>0.60490681254399115</v>
      </c>
      <c r="BD67" s="81">
        <v>1.1363749823814766</v>
      </c>
      <c r="BE67" s="81">
        <v>14.432215886629665</v>
      </c>
      <c r="BF67" s="81">
        <v>1.3250372430055817</v>
      </c>
      <c r="BG67" s="81">
        <v>0.80158785460461246</v>
      </c>
      <c r="BH67" s="81">
        <v>2.32212892630623E-2</v>
      </c>
      <c r="BI67" s="81">
        <v>11.032312235224122</v>
      </c>
      <c r="BJ67" s="81">
        <v>0.45794163358428086</v>
      </c>
      <c r="BK67" s="81">
        <v>6.2567659039551646</v>
      </c>
      <c r="BL67" s="81">
        <v>1.4916629827324524E-3</v>
      </c>
      <c r="BM67" s="81">
        <v>6.9849529490706452E-4</v>
      </c>
      <c r="BN67" s="81">
        <v>0</v>
      </c>
      <c r="BO67" s="81">
        <v>0</v>
      </c>
      <c r="BP67" s="129">
        <v>42.424805355694389</v>
      </c>
      <c r="BQ67" s="81">
        <v>86.001290257484399</v>
      </c>
      <c r="BR67" s="81">
        <v>670.660522887772</v>
      </c>
      <c r="BS67" s="129">
        <v>756.66181314525636</v>
      </c>
      <c r="BT67" s="81">
        <v>0</v>
      </c>
      <c r="BU67" s="81">
        <v>6.0939514545006769E-3</v>
      </c>
      <c r="BV67" s="129">
        <v>6.0939514545006769E-3</v>
      </c>
      <c r="BW67" s="81">
        <v>2.1143333185591473E-5</v>
      </c>
      <c r="BX67" s="129">
        <v>756.66792824004403</v>
      </c>
      <c r="BY67" s="130">
        <v>799.09273359573842</v>
      </c>
      <c r="BZ67" s="107"/>
      <c r="CB67" s="87"/>
    </row>
    <row r="68" spans="1:80" ht="14.25" customHeight="1">
      <c r="A68" s="34" t="s">
        <v>492</v>
      </c>
      <c r="B68" s="20" t="s">
        <v>391</v>
      </c>
      <c r="C68" s="91" t="s">
        <v>160</v>
      </c>
      <c r="D68" s="81">
        <v>4.5356071140261189E-3</v>
      </c>
      <c r="E68" s="81">
        <v>1.701197386057483E-4</v>
      </c>
      <c r="F68" s="81">
        <v>0</v>
      </c>
      <c r="G68" s="81">
        <v>1.2129082175087484E-3</v>
      </c>
      <c r="H68" s="81">
        <v>2.0382038258690794E-3</v>
      </c>
      <c r="I68" s="81">
        <v>6.2057549324306017E-4</v>
      </c>
      <c r="J68" s="81">
        <v>0.10192700195212311</v>
      </c>
      <c r="K68" s="81">
        <v>1.7469843031341358E-5</v>
      </c>
      <c r="L68" s="81">
        <v>5.6287440010926212E-5</v>
      </c>
      <c r="M68" s="81">
        <v>0</v>
      </c>
      <c r="N68" s="81">
        <v>8.1793671552822131E-6</v>
      </c>
      <c r="O68" s="81">
        <v>0</v>
      </c>
      <c r="P68" s="81">
        <v>5.2253324949291468E-9</v>
      </c>
      <c r="Q68" s="81">
        <v>2.9478651874016312E-5</v>
      </c>
      <c r="R68" s="81">
        <v>4.7896997689203585E-3</v>
      </c>
      <c r="S68" s="81">
        <v>9.7606418275837848E-6</v>
      </c>
      <c r="T68" s="81">
        <v>0</v>
      </c>
      <c r="U68" s="81">
        <v>0</v>
      </c>
      <c r="V68" s="81">
        <v>1.8579201117458007E-6</v>
      </c>
      <c r="W68" s="81">
        <v>0</v>
      </c>
      <c r="X68" s="81">
        <v>0</v>
      </c>
      <c r="Y68" s="81">
        <v>1.1364234776962438E-2</v>
      </c>
      <c r="Z68" s="81">
        <v>2.8549222838593717E-6</v>
      </c>
      <c r="AA68" s="81">
        <v>5.0094647818292362E-5</v>
      </c>
      <c r="AB68" s="81">
        <v>5.2990570385251074E-5</v>
      </c>
      <c r="AC68" s="81">
        <v>2.0717326259207E-5</v>
      </c>
      <c r="AD68" s="81">
        <v>2.4185603385910911E-3</v>
      </c>
      <c r="AE68" s="81">
        <v>1.5773792373697165E-4</v>
      </c>
      <c r="AF68" s="81">
        <v>1.6951918685771511E-3</v>
      </c>
      <c r="AG68" s="81">
        <v>1.0830290764313254E-4</v>
      </c>
      <c r="AH68" s="81">
        <v>1.0831542442763848E-4</v>
      </c>
      <c r="AI68" s="81">
        <v>0</v>
      </c>
      <c r="AJ68" s="81">
        <v>1.5956201746656115E-5</v>
      </c>
      <c r="AK68" s="81">
        <v>2.2785619105222211E-3</v>
      </c>
      <c r="AL68" s="81">
        <v>1.2132377760977047E-5</v>
      </c>
      <c r="AM68" s="81">
        <v>6.956740912171318E-4</v>
      </c>
      <c r="AN68" s="81">
        <v>5.1019920919859333E-5</v>
      </c>
      <c r="AO68" s="81">
        <v>40.417264594143873</v>
      </c>
      <c r="AP68" s="81">
        <v>1.4874382205721135E-4</v>
      </c>
      <c r="AQ68" s="81">
        <v>1.5794901725056513E-4</v>
      </c>
      <c r="AR68" s="81">
        <v>5.9151714944417781</v>
      </c>
      <c r="AS68" s="81">
        <v>28.434612444164461</v>
      </c>
      <c r="AT68" s="81">
        <v>0</v>
      </c>
      <c r="AU68" s="81">
        <v>3.6013659446576876E-4</v>
      </c>
      <c r="AV68" s="81">
        <v>2.4285871031872949E-3</v>
      </c>
      <c r="AW68" s="81">
        <v>1.2636713510258731E-3</v>
      </c>
      <c r="AX68" s="81">
        <v>8.4372890867551222E-5</v>
      </c>
      <c r="AY68" s="81">
        <v>1.1077729107269701E-3</v>
      </c>
      <c r="AZ68" s="81">
        <v>0.12372405720980387</v>
      </c>
      <c r="BA68" s="81">
        <v>4.1066587778553146E-7</v>
      </c>
      <c r="BB68" s="81">
        <v>0</v>
      </c>
      <c r="BC68" s="81">
        <v>4.315559229200446E-3</v>
      </c>
      <c r="BD68" s="81">
        <v>1.6488600138255811E-3</v>
      </c>
      <c r="BE68" s="81">
        <v>442.13531985381906</v>
      </c>
      <c r="BF68" s="81">
        <v>40.593799256534552</v>
      </c>
      <c r="BG68" s="81">
        <v>24.559522059277565</v>
      </c>
      <c r="BH68" s="81">
        <v>0.71061631773526568</v>
      </c>
      <c r="BI68" s="81">
        <v>110.6606879244689</v>
      </c>
      <c r="BJ68" s="81">
        <v>15.437346027798357</v>
      </c>
      <c r="BK68" s="81">
        <v>5.2330239088172066</v>
      </c>
      <c r="BL68" s="81">
        <v>3.6345871338691248E-5</v>
      </c>
      <c r="BM68" s="81">
        <v>2.6588979285288778E-4</v>
      </c>
      <c r="BN68" s="81">
        <v>0</v>
      </c>
      <c r="BO68" s="81">
        <v>0</v>
      </c>
      <c r="BP68" s="129">
        <v>714.3673557380821</v>
      </c>
      <c r="BQ68" s="81">
        <v>26651.981825259034</v>
      </c>
      <c r="BR68" s="81">
        <v>2187.8370796996919</v>
      </c>
      <c r="BS68" s="129">
        <v>28839.818904958727</v>
      </c>
      <c r="BT68" s="81">
        <v>0</v>
      </c>
      <c r="BU68" s="81">
        <v>0</v>
      </c>
      <c r="BV68" s="129">
        <v>0</v>
      </c>
      <c r="BW68" s="81">
        <v>5368.156988108557</v>
      </c>
      <c r="BX68" s="129">
        <v>34207.975893067283</v>
      </c>
      <c r="BY68" s="130">
        <v>34922.343248805366</v>
      </c>
      <c r="BZ68" s="107"/>
      <c r="CB68" s="87"/>
    </row>
    <row r="69" spans="1:80" ht="14.25" customHeight="1">
      <c r="A69" s="34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0.34185139218912425</v>
      </c>
      <c r="H69" s="81">
        <v>3.7570317379268525E-2</v>
      </c>
      <c r="I69" s="81">
        <v>0.18812749341579238</v>
      </c>
      <c r="J69" s="81">
        <v>7.0425926661024727E-4</v>
      </c>
      <c r="K69" s="81">
        <v>8.228047302960232E-4</v>
      </c>
      <c r="L69" s="81">
        <v>1.3330970375333188E-3</v>
      </c>
      <c r="M69" s="81">
        <v>0</v>
      </c>
      <c r="N69" s="81">
        <v>8.6183232870427231E-5</v>
      </c>
      <c r="O69" s="81">
        <v>0</v>
      </c>
      <c r="P69" s="81">
        <v>3.8786717360993894E-5</v>
      </c>
      <c r="Q69" s="81">
        <v>3.6526488903639619E-3</v>
      </c>
      <c r="R69" s="81">
        <v>0</v>
      </c>
      <c r="S69" s="81">
        <v>1.4053809584569359E-2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3.1497382033277032E-3</v>
      </c>
      <c r="Z69" s="81">
        <v>7.1181003298354309E-4</v>
      </c>
      <c r="AA69" s="81">
        <v>1.906257479531104E-3</v>
      </c>
      <c r="AB69" s="81">
        <v>0</v>
      </c>
      <c r="AC69" s="81">
        <v>5.8976229798253068E-3</v>
      </c>
      <c r="AD69" s="81">
        <v>0.95568743444524795</v>
      </c>
      <c r="AE69" s="81">
        <v>6.1324505443792067E-2</v>
      </c>
      <c r="AF69" s="81">
        <v>0.73669248936540088</v>
      </c>
      <c r="AG69" s="81">
        <v>4.5973713821172692E-2</v>
      </c>
      <c r="AH69" s="81">
        <v>9.2804988621835283E-2</v>
      </c>
      <c r="AI69" s="81">
        <v>0</v>
      </c>
      <c r="AJ69" s="81">
        <v>8.2054714198680136E-4</v>
      </c>
      <c r="AK69" s="81">
        <v>0.24214510217051596</v>
      </c>
      <c r="AL69" s="81">
        <v>0</v>
      </c>
      <c r="AM69" s="81">
        <v>2.7017812295505806E-2</v>
      </c>
      <c r="AN69" s="81">
        <v>3.0428790083017604E-3</v>
      </c>
      <c r="AO69" s="81">
        <v>13.297252010081666</v>
      </c>
      <c r="AP69" s="81">
        <v>3.3997434918120145E-3</v>
      </c>
      <c r="AQ69" s="81">
        <v>2.3903547696121248E-2</v>
      </c>
      <c r="AR69" s="81">
        <v>2.7286787742806338</v>
      </c>
      <c r="AS69" s="81">
        <v>9.5072511297576145</v>
      </c>
      <c r="AT69" s="81">
        <v>0</v>
      </c>
      <c r="AU69" s="81">
        <v>5.5944336333354668E-3</v>
      </c>
      <c r="AV69" s="81">
        <v>3.0496366091271532E-2</v>
      </c>
      <c r="AW69" s="81">
        <v>4.7077310632326855E-2</v>
      </c>
      <c r="AX69" s="81">
        <v>8.6539938656327714E-4</v>
      </c>
      <c r="AY69" s="81">
        <v>4.3264275180042562E-2</v>
      </c>
      <c r="AZ69" s="81">
        <v>4.1874446926980828E-2</v>
      </c>
      <c r="BA69" s="81">
        <v>3.2185494947366989E-3</v>
      </c>
      <c r="BB69" s="81">
        <v>0</v>
      </c>
      <c r="BC69" s="81">
        <v>0.51638804686235851</v>
      </c>
      <c r="BD69" s="81">
        <v>6.1187307247968795E-2</v>
      </c>
      <c r="BE69" s="81">
        <v>145.41164791578638</v>
      </c>
      <c r="BF69" s="81">
        <v>13.471550234976052</v>
      </c>
      <c r="BG69" s="81">
        <v>8.4993870278769137</v>
      </c>
      <c r="BH69" s="81">
        <v>0.24621970455178901</v>
      </c>
      <c r="BI69" s="81">
        <v>34.736167163213935</v>
      </c>
      <c r="BJ69" s="81">
        <v>5.0814474913871326</v>
      </c>
      <c r="BK69" s="81">
        <v>2.0635086217349352</v>
      </c>
      <c r="BL69" s="81">
        <v>4.5777952251190284E-3</v>
      </c>
      <c r="BM69" s="81">
        <v>7.4292278946226794E-4</v>
      </c>
      <c r="BN69" s="81">
        <v>0</v>
      </c>
      <c r="BO69" s="81">
        <v>0</v>
      </c>
      <c r="BP69" s="129">
        <v>238.59111591175838</v>
      </c>
      <c r="BQ69" s="81">
        <v>4076.3384294281796</v>
      </c>
      <c r="BR69" s="81">
        <v>798.55005293422778</v>
      </c>
      <c r="BS69" s="129">
        <v>4874.8884823624076</v>
      </c>
      <c r="BT69" s="81">
        <v>0</v>
      </c>
      <c r="BU69" s="81">
        <v>0</v>
      </c>
      <c r="BV69" s="129">
        <v>0</v>
      </c>
      <c r="BW69" s="81">
        <v>11277.385625118048</v>
      </c>
      <c r="BX69" s="129">
        <v>16152.274107480454</v>
      </c>
      <c r="BY69" s="130">
        <v>16390.865223392211</v>
      </c>
      <c r="BZ69" s="107"/>
      <c r="CB69" s="87"/>
    </row>
    <row r="70" spans="1:80" ht="14.25" customHeight="1">
      <c r="A70" s="34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5.5809672464043945E-4</v>
      </c>
      <c r="H70" s="81">
        <v>2.7231437645617271</v>
      </c>
      <c r="I70" s="81">
        <v>0.51648979535030215</v>
      </c>
      <c r="J70" s="81">
        <v>2.7410809855644888E-4</v>
      </c>
      <c r="K70" s="81">
        <v>1.0824762778172331E-5</v>
      </c>
      <c r="L70" s="81">
        <v>5.8791769322187523E-6</v>
      </c>
      <c r="M70" s="81">
        <v>0</v>
      </c>
      <c r="N70" s="81">
        <v>3.8583321522859443E-5</v>
      </c>
      <c r="O70" s="81">
        <v>0</v>
      </c>
      <c r="P70" s="81">
        <v>7.7300169080111956E-10</v>
      </c>
      <c r="Q70" s="81">
        <v>5.3621162797003066E-4</v>
      </c>
      <c r="R70" s="81">
        <v>0</v>
      </c>
      <c r="S70" s="81">
        <v>4.9869584353003072E-5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6.1523230250772354E-6</v>
      </c>
      <c r="Z70" s="81">
        <v>5.9863433352651886E-7</v>
      </c>
      <c r="AA70" s="81">
        <v>1.8080919785560831E-6</v>
      </c>
      <c r="AB70" s="81">
        <v>0</v>
      </c>
      <c r="AC70" s="81">
        <v>4.7033203220951171E-4</v>
      </c>
      <c r="AD70" s="81">
        <v>0.1514226202630343</v>
      </c>
      <c r="AE70" s="81">
        <v>2.5902524268705679E-5</v>
      </c>
      <c r="AF70" s="81">
        <v>12.820177348254578</v>
      </c>
      <c r="AG70" s="81">
        <v>2.8344920086024E-2</v>
      </c>
      <c r="AH70" s="81">
        <v>1.5360050909105086E-5</v>
      </c>
      <c r="AI70" s="81">
        <v>0</v>
      </c>
      <c r="AJ70" s="81">
        <v>2.4168142858100561E-6</v>
      </c>
      <c r="AK70" s="81">
        <v>2.8769514567205561E-4</v>
      </c>
      <c r="AL70" s="81">
        <v>0</v>
      </c>
      <c r="AM70" s="81">
        <v>0.39091886253494429</v>
      </c>
      <c r="AN70" s="81">
        <v>1.3277902554118254E-5</v>
      </c>
      <c r="AO70" s="81">
        <v>7.2845950357640181E-3</v>
      </c>
      <c r="AP70" s="81">
        <v>2.140720391937515E-5</v>
      </c>
      <c r="AQ70" s="81">
        <v>1.0778586267593319E-5</v>
      </c>
      <c r="AR70" s="81">
        <v>6.3182216672930374E-3</v>
      </c>
      <c r="AS70" s="81">
        <v>9.0289577782001241E-4</v>
      </c>
      <c r="AT70" s="81">
        <v>0</v>
      </c>
      <c r="AU70" s="81">
        <v>1.2231922558063116E-2</v>
      </c>
      <c r="AV70" s="81">
        <v>8.3473282451926973E-4</v>
      </c>
      <c r="AW70" s="81">
        <v>1.2885789853546094E-3</v>
      </c>
      <c r="AX70" s="81">
        <v>2.3687323011575677E-5</v>
      </c>
      <c r="AY70" s="81">
        <v>1.1842102929159265E-3</v>
      </c>
      <c r="AZ70" s="81">
        <v>5.6300175386391458E-5</v>
      </c>
      <c r="BA70" s="81">
        <v>0</v>
      </c>
      <c r="BB70" s="81">
        <v>0</v>
      </c>
      <c r="BC70" s="81">
        <v>6.1352607603336188E-4</v>
      </c>
      <c r="BD70" s="81">
        <v>1.6747914702678029E-3</v>
      </c>
      <c r="BE70" s="81">
        <v>28.047899722204505</v>
      </c>
      <c r="BF70" s="81">
        <v>5.0559750840571904E-2</v>
      </c>
      <c r="BG70" s="81">
        <v>5.6191569443595012E-2</v>
      </c>
      <c r="BH70" s="81">
        <v>1.6278199335228185E-3</v>
      </c>
      <c r="BI70" s="81">
        <v>1.9005657589804548E-2</v>
      </c>
      <c r="BJ70" s="81">
        <v>4.3869232812936256E-3</v>
      </c>
      <c r="BK70" s="81">
        <v>7.2987681717743939E-4</v>
      </c>
      <c r="BL70" s="81">
        <v>3.6482795754665381E-4</v>
      </c>
      <c r="BM70" s="81">
        <v>3.7692786599995891E-4</v>
      </c>
      <c r="BN70" s="81">
        <v>0</v>
      </c>
      <c r="BO70" s="81">
        <v>0</v>
      </c>
      <c r="BP70" s="129">
        <v>44.846383152550246</v>
      </c>
      <c r="BQ70" s="81">
        <v>2334.9677253886853</v>
      </c>
      <c r="BR70" s="81">
        <v>7834.5925272018449</v>
      </c>
      <c r="BS70" s="129">
        <v>10169.560252590531</v>
      </c>
      <c r="BT70" s="81">
        <v>0</v>
      </c>
      <c r="BU70" s="81">
        <v>0</v>
      </c>
      <c r="BV70" s="129">
        <v>0</v>
      </c>
      <c r="BW70" s="81">
        <v>39.030697959415498</v>
      </c>
      <c r="BX70" s="129">
        <v>10208.590950549946</v>
      </c>
      <c r="BY70" s="130">
        <v>10253.437333702495</v>
      </c>
      <c r="BZ70" s="107"/>
      <c r="CB70" s="87"/>
    </row>
    <row r="71" spans="1:80" ht="14.25" customHeight="1">
      <c r="A71" s="34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0.25344027836321442</v>
      </c>
      <c r="H71" s="81">
        <v>25.045774995725317</v>
      </c>
      <c r="I71" s="81">
        <v>0.36830525854966556</v>
      </c>
      <c r="J71" s="81">
        <v>4.4508780671818232E-4</v>
      </c>
      <c r="K71" s="81">
        <v>1.5396868206967246E-4</v>
      </c>
      <c r="L71" s="81">
        <v>2.0936208431942785E-2</v>
      </c>
      <c r="M71" s="81">
        <v>0</v>
      </c>
      <c r="N71" s="81">
        <v>1.8363471945481924E-4</v>
      </c>
      <c r="O71" s="81">
        <v>0</v>
      </c>
      <c r="P71" s="81">
        <v>3.0062249697276834E-6</v>
      </c>
      <c r="Q71" s="81">
        <v>5.8028847679174192E-3</v>
      </c>
      <c r="R71" s="81">
        <v>0</v>
      </c>
      <c r="S71" s="81">
        <v>1.1806097988526085E-2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2.5518651134008577E-3</v>
      </c>
      <c r="Z71" s="81">
        <v>5.7151967498195204E-3</v>
      </c>
      <c r="AA71" s="81">
        <v>1.7005721136173928E-2</v>
      </c>
      <c r="AB71" s="81">
        <v>0</v>
      </c>
      <c r="AC71" s="81">
        <v>3.3694657460702224E-3</v>
      </c>
      <c r="AD71" s="81">
        <v>2.0615867546248734</v>
      </c>
      <c r="AE71" s="81">
        <v>0.24543025592780127</v>
      </c>
      <c r="AF71" s="81">
        <v>656.21524364547122</v>
      </c>
      <c r="AG71" s="81">
        <v>299.5381550853233</v>
      </c>
      <c r="AH71" s="81">
        <v>6.1465716610478872E-2</v>
      </c>
      <c r="AI71" s="81">
        <v>0</v>
      </c>
      <c r="AJ71" s="81">
        <v>0</v>
      </c>
      <c r="AK71" s="81">
        <v>1.3104656545000792</v>
      </c>
      <c r="AL71" s="81">
        <v>0</v>
      </c>
      <c r="AM71" s="81">
        <v>0.15043078612256031</v>
      </c>
      <c r="AN71" s="81">
        <v>4.9651692507224093E-2</v>
      </c>
      <c r="AO71" s="81">
        <v>0.77890089091937043</v>
      </c>
      <c r="AP71" s="81">
        <v>0.59701346717024328</v>
      </c>
      <c r="AQ71" s="81">
        <v>34.627529296732106</v>
      </c>
      <c r="AR71" s="81">
        <v>57.457346690854081</v>
      </c>
      <c r="AS71" s="81">
        <v>14.478379461416507</v>
      </c>
      <c r="AT71" s="81">
        <v>0</v>
      </c>
      <c r="AU71" s="81">
        <v>5.5874254244011046E-2</v>
      </c>
      <c r="AV71" s="81">
        <v>0.59067274302738437</v>
      </c>
      <c r="AW71" s="81">
        <v>0.91182287497222869</v>
      </c>
      <c r="AX71" s="81">
        <v>1.6761598019439147E-2</v>
      </c>
      <c r="AY71" s="81">
        <v>0.83796961314028495</v>
      </c>
      <c r="AZ71" s="81">
        <v>2.5641448648357334E-2</v>
      </c>
      <c r="BA71" s="81">
        <v>2.1799417747502053E-3</v>
      </c>
      <c r="BB71" s="81">
        <v>0</v>
      </c>
      <c r="BC71" s="81">
        <v>2.7946416993021228</v>
      </c>
      <c r="BD71" s="81">
        <v>1.185114137941877</v>
      </c>
      <c r="BE71" s="81">
        <v>12.263021683791635</v>
      </c>
      <c r="BF71" s="81">
        <v>10.217783750931829</v>
      </c>
      <c r="BG71" s="81">
        <v>8.0585634616983111</v>
      </c>
      <c r="BH71" s="81">
        <v>0.23344943678212812</v>
      </c>
      <c r="BI71" s="81">
        <v>1.3105833581761344</v>
      </c>
      <c r="BJ71" s="81">
        <v>0.2016909365386978</v>
      </c>
      <c r="BK71" s="81">
        <v>6.937302373392912</v>
      </c>
      <c r="BL71" s="81">
        <v>0.28307551027601513</v>
      </c>
      <c r="BM71" s="81">
        <v>2.3644594021298869E-3</v>
      </c>
      <c r="BN71" s="81">
        <v>0</v>
      </c>
      <c r="BO71" s="81">
        <v>0</v>
      </c>
      <c r="BP71" s="129">
        <v>1139.235606350245</v>
      </c>
      <c r="BQ71" s="81">
        <v>3393.6445255782955</v>
      </c>
      <c r="BR71" s="81">
        <v>2.8485668970168583E-2</v>
      </c>
      <c r="BS71" s="129">
        <v>3393.6730112472655</v>
      </c>
      <c r="BT71" s="81">
        <v>0</v>
      </c>
      <c r="BU71" s="81">
        <v>0</v>
      </c>
      <c r="BV71" s="129">
        <v>0</v>
      </c>
      <c r="BW71" s="81">
        <v>5.4440645362774376E-4</v>
      </c>
      <c r="BX71" s="129">
        <v>3393.6735556537192</v>
      </c>
      <c r="BY71" s="130">
        <v>4532.9091620039644</v>
      </c>
      <c r="BZ71" s="107"/>
      <c r="CB71" s="87"/>
    </row>
    <row r="72" spans="1:80" ht="14.25" customHeight="1">
      <c r="A72" s="34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2.6075974499215102E-2</v>
      </c>
      <c r="H72" s="81">
        <v>3.1898315088279465E-4</v>
      </c>
      <c r="I72" s="81">
        <v>3.314287595717775E-3</v>
      </c>
      <c r="J72" s="81">
        <v>3.4380202252438497E-6</v>
      </c>
      <c r="K72" s="81">
        <v>3.638803983657331E-6</v>
      </c>
      <c r="L72" s="81">
        <v>1.6598679833112677E-6</v>
      </c>
      <c r="M72" s="81">
        <v>0</v>
      </c>
      <c r="N72" s="81">
        <v>3.8230306444992265E-7</v>
      </c>
      <c r="O72" s="81">
        <v>0</v>
      </c>
      <c r="P72" s="81">
        <v>2.9010965294743034E-7</v>
      </c>
      <c r="Q72" s="81">
        <v>5.0219409360018331E-5</v>
      </c>
      <c r="R72" s="81">
        <v>0</v>
      </c>
      <c r="S72" s="81">
        <v>5.6231511602640586E-5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104.54525242006252</v>
      </c>
      <c r="Z72" s="81">
        <v>6.6363716031745751E-5</v>
      </c>
      <c r="AA72" s="81">
        <v>6.0400710839586714E-5</v>
      </c>
      <c r="AB72" s="81">
        <v>0</v>
      </c>
      <c r="AC72" s="81">
        <v>2.7384786592370704E-5</v>
      </c>
      <c r="AD72" s="81">
        <v>9.8362201481791804E-3</v>
      </c>
      <c r="AE72" s="81">
        <v>5.634508618659438E-4</v>
      </c>
      <c r="AF72" s="81">
        <v>1.1176221315745152E-2</v>
      </c>
      <c r="AG72" s="81">
        <v>1.2420856635952068E-3</v>
      </c>
      <c r="AH72" s="81">
        <v>4.8620921847257297E-3</v>
      </c>
      <c r="AI72" s="81">
        <v>0</v>
      </c>
      <c r="AJ72" s="81">
        <v>1.4171775531128164E-4</v>
      </c>
      <c r="AK72" s="81">
        <v>5.9992791517379455E-2</v>
      </c>
      <c r="AL72" s="81">
        <v>0</v>
      </c>
      <c r="AM72" s="81">
        <v>2.0845206690371735E-4</v>
      </c>
      <c r="AN72" s="81">
        <v>1.4412143467800633E-5</v>
      </c>
      <c r="AO72" s="81">
        <v>4.2157013982850017E-2</v>
      </c>
      <c r="AP72" s="81">
        <v>4.384575395102875E-5</v>
      </c>
      <c r="AQ72" s="81">
        <v>7.1253291719905838E-3</v>
      </c>
      <c r="AR72" s="81">
        <v>3.9857349082315092E-2</v>
      </c>
      <c r="AS72" s="81">
        <v>2.3797039576689938E-2</v>
      </c>
      <c r="AT72" s="81">
        <v>0</v>
      </c>
      <c r="AU72" s="81">
        <v>5.0647810643052574E-5</v>
      </c>
      <c r="AV72" s="81">
        <v>1.4677652666402342E-3</v>
      </c>
      <c r="AW72" s="81">
        <v>2.2657926254610163E-3</v>
      </c>
      <c r="AX72" s="81">
        <v>4.1650967776547332E-5</v>
      </c>
      <c r="AY72" s="81">
        <v>2.0822743341150649E-3</v>
      </c>
      <c r="AZ72" s="81">
        <v>1.8867111173196557E-4</v>
      </c>
      <c r="BA72" s="81">
        <v>0.17987641261300902</v>
      </c>
      <c r="BB72" s="81">
        <v>0</v>
      </c>
      <c r="BC72" s="81">
        <v>0.12793800147014606</v>
      </c>
      <c r="BD72" s="81">
        <v>2.9448952727360316E-3</v>
      </c>
      <c r="BE72" s="81">
        <v>0.48164413477917639</v>
      </c>
      <c r="BF72" s="81">
        <v>0.11717416176973731</v>
      </c>
      <c r="BG72" s="81">
        <v>0.17782924753895848</v>
      </c>
      <c r="BH72" s="81">
        <v>5.1515555940798664E-3</v>
      </c>
      <c r="BI72" s="81">
        <v>0.11008590724213257</v>
      </c>
      <c r="BJ72" s="81">
        <v>1.6114381397613932E-2</v>
      </c>
      <c r="BK72" s="81">
        <v>0.14451569835449979</v>
      </c>
      <c r="BL72" s="81">
        <v>1.225137819789423E-3</v>
      </c>
      <c r="BM72" s="81">
        <v>4.7568778955997706E-6</v>
      </c>
      <c r="BN72" s="81">
        <v>0</v>
      </c>
      <c r="BO72" s="81">
        <v>0</v>
      </c>
      <c r="BP72" s="129">
        <v>106.14685078861874</v>
      </c>
      <c r="BQ72" s="81">
        <v>6194.2478036322445</v>
      </c>
      <c r="BR72" s="81">
        <v>0</v>
      </c>
      <c r="BS72" s="129">
        <v>6194.2478036322445</v>
      </c>
      <c r="BT72" s="81">
        <v>0</v>
      </c>
      <c r="BU72" s="81">
        <v>0</v>
      </c>
      <c r="BV72" s="129">
        <v>0</v>
      </c>
      <c r="BW72" s="81">
        <v>4972.432950204734</v>
      </c>
      <c r="BX72" s="129">
        <v>11166.680753836979</v>
      </c>
      <c r="BY72" s="130">
        <v>11272.827604625598</v>
      </c>
      <c r="BZ72" s="107"/>
      <c r="CB72" s="87"/>
    </row>
    <row r="73" spans="1:80" ht="14.25" customHeight="1">
      <c r="A73" s="34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113.60270523227483</v>
      </c>
      <c r="BO73" s="81">
        <v>0</v>
      </c>
      <c r="BP73" s="129">
        <v>113.60270523227483</v>
      </c>
      <c r="BQ73" s="81">
        <v>312.59730980860678</v>
      </c>
      <c r="BR73" s="81">
        <v>0</v>
      </c>
      <c r="BS73" s="129">
        <v>312.59730980860678</v>
      </c>
      <c r="BT73" s="81">
        <v>0</v>
      </c>
      <c r="BU73" s="81">
        <v>0</v>
      </c>
      <c r="BV73" s="129">
        <v>0</v>
      </c>
      <c r="BW73" s="81">
        <v>105.02636659781955</v>
      </c>
      <c r="BX73" s="129">
        <v>417.62367640642634</v>
      </c>
      <c r="BY73" s="130">
        <v>531.22638163870113</v>
      </c>
      <c r="BZ73" s="107"/>
      <c r="CB73" s="87"/>
    </row>
    <row r="74" spans="1:80" ht="14.25" customHeight="1">
      <c r="A74" s="34" t="s">
        <v>498</v>
      </c>
      <c r="B74" s="22" t="s">
        <v>395</v>
      </c>
      <c r="C74" s="9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81">
        <v>0</v>
      </c>
      <c r="BS74" s="129">
        <v>0</v>
      </c>
      <c r="BT74" s="81">
        <v>0</v>
      </c>
      <c r="BU74" s="81">
        <v>0</v>
      </c>
      <c r="BV74" s="129">
        <v>0</v>
      </c>
      <c r="BW74" s="81">
        <v>0</v>
      </c>
      <c r="BX74" s="129">
        <v>0</v>
      </c>
      <c r="BY74" s="130">
        <v>0</v>
      </c>
      <c r="BZ74" s="107"/>
      <c r="CB74" s="87"/>
    </row>
    <row r="75" spans="1:80" s="24" customFormat="1" ht="14.25" customHeight="1">
      <c r="A75" s="117" t="s">
        <v>70</v>
      </c>
      <c r="B75" s="96" t="s">
        <v>120</v>
      </c>
      <c r="C75" s="95" t="s">
        <v>92</v>
      </c>
      <c r="D75" s="84">
        <v>105302.72551023655</v>
      </c>
      <c r="E75" s="84">
        <v>2051.9347213704609</v>
      </c>
      <c r="F75" s="84">
        <v>4107.182525663261</v>
      </c>
      <c r="G75" s="84">
        <v>60948.549884352302</v>
      </c>
      <c r="H75" s="84">
        <v>53543.693016169593</v>
      </c>
      <c r="I75" s="84">
        <v>21399.319974770206</v>
      </c>
      <c r="J75" s="84">
        <v>3215.9337858876142</v>
      </c>
      <c r="K75" s="84">
        <v>2170.8128525461734</v>
      </c>
      <c r="L75" s="84">
        <v>3267.7080722465016</v>
      </c>
      <c r="M75" s="84">
        <v>2572.2965195787938</v>
      </c>
      <c r="N75" s="84">
        <v>1977.5831254716509</v>
      </c>
      <c r="O75" s="84">
        <v>1829.1235234183523</v>
      </c>
      <c r="P75" s="84">
        <v>3094.6915064846248</v>
      </c>
      <c r="Q75" s="84">
        <v>28711.452211170326</v>
      </c>
      <c r="R75" s="84">
        <v>24433.961062188602</v>
      </c>
      <c r="S75" s="84">
        <v>13233.694689824299</v>
      </c>
      <c r="T75" s="84">
        <v>16.071185288592503</v>
      </c>
      <c r="U75" s="84">
        <v>132.85183384281149</v>
      </c>
      <c r="V75" s="84">
        <v>118.58571068223397</v>
      </c>
      <c r="W75" s="84">
        <v>0</v>
      </c>
      <c r="X75" s="84">
        <v>0</v>
      </c>
      <c r="Y75" s="84">
        <v>6552.0982991075489</v>
      </c>
      <c r="Z75" s="84">
        <v>267.06645871765403</v>
      </c>
      <c r="AA75" s="84">
        <v>11750.281757371184</v>
      </c>
      <c r="AB75" s="84">
        <v>5131.0218882486733</v>
      </c>
      <c r="AC75" s="84">
        <v>5728.6583020107855</v>
      </c>
      <c r="AD75" s="84">
        <v>177918.26970250014</v>
      </c>
      <c r="AE75" s="84">
        <v>12943.890910579037</v>
      </c>
      <c r="AF75" s="84">
        <v>75590.574782921802</v>
      </c>
      <c r="AG75" s="84">
        <v>25161.969118437341</v>
      </c>
      <c r="AH75" s="84">
        <v>16882.684918901101</v>
      </c>
      <c r="AI75" s="84">
        <v>2033.0812956139396</v>
      </c>
      <c r="AJ75" s="84">
        <v>464.98934164382456</v>
      </c>
      <c r="AK75" s="84">
        <v>8616.7384285472453</v>
      </c>
      <c r="AL75" s="84">
        <v>1871.1284949769436</v>
      </c>
      <c r="AM75" s="84">
        <v>22844.379616354327</v>
      </c>
      <c r="AN75" s="84">
        <v>975.3691453409773</v>
      </c>
      <c r="AO75" s="84">
        <v>8089.1552705691784</v>
      </c>
      <c r="AP75" s="84">
        <v>54443.237985403975</v>
      </c>
      <c r="AQ75" s="84">
        <v>2096.9994932877162</v>
      </c>
      <c r="AR75" s="84">
        <v>20235.203907448042</v>
      </c>
      <c r="AS75" s="84">
        <v>4160.0555478549104</v>
      </c>
      <c r="AT75" s="84">
        <v>0</v>
      </c>
      <c r="AU75" s="84">
        <v>25158.752353034521</v>
      </c>
      <c r="AV75" s="84">
        <v>11689.248713568681</v>
      </c>
      <c r="AW75" s="84">
        <v>16914.035627454636</v>
      </c>
      <c r="AX75" s="84">
        <v>516.940122472246</v>
      </c>
      <c r="AY75" s="84">
        <v>5833.8642415959675</v>
      </c>
      <c r="AZ75" s="84">
        <v>1193.0080634124665</v>
      </c>
      <c r="BA75" s="84">
        <v>347.16114314756697</v>
      </c>
      <c r="BB75" s="84">
        <v>16.640615025389202</v>
      </c>
      <c r="BC75" s="84">
        <v>12352.062260018942</v>
      </c>
      <c r="BD75" s="84">
        <v>16170.755427131799</v>
      </c>
      <c r="BE75" s="84">
        <v>23302.185235737063</v>
      </c>
      <c r="BF75" s="84">
        <v>8097.4849926146217</v>
      </c>
      <c r="BG75" s="84">
        <v>20646.913373607451</v>
      </c>
      <c r="BH75" s="84">
        <v>205.43013351526801</v>
      </c>
      <c r="BI75" s="84">
        <v>7442.8761354516164</v>
      </c>
      <c r="BJ75" s="84">
        <v>1521.2505686469503</v>
      </c>
      <c r="BK75" s="84">
        <v>6463.8118065181152</v>
      </c>
      <c r="BL75" s="84">
        <v>2042.918359331278</v>
      </c>
      <c r="BM75" s="84">
        <v>2581.0262240298048</v>
      </c>
      <c r="BN75" s="84">
        <v>133.24254382488806</v>
      </c>
      <c r="BO75" s="84">
        <v>0</v>
      </c>
      <c r="BP75" s="84">
        <v>958514.63431716827</v>
      </c>
      <c r="BQ75" s="93">
        <v>1078334.6705750255</v>
      </c>
      <c r="BR75" s="93">
        <v>181428.79549825055</v>
      </c>
      <c r="BS75" s="93">
        <v>1259763.466073276</v>
      </c>
      <c r="BT75" s="93">
        <v>372049.40643573791</v>
      </c>
      <c r="BU75" s="93">
        <v>25092.65726606343</v>
      </c>
      <c r="BV75" s="93">
        <v>397142.06370180141</v>
      </c>
      <c r="BW75" s="93">
        <v>389723.33882853127</v>
      </c>
      <c r="BX75" s="93">
        <v>2046628.8686036081</v>
      </c>
      <c r="BY75" s="85">
        <v>3005143.5029207766</v>
      </c>
      <c r="BZ75" s="107"/>
      <c r="CA75" s="77"/>
      <c r="CB75" s="87"/>
    </row>
    <row r="76" spans="1:80" s="24" customFormat="1" ht="14.25" customHeight="1">
      <c r="A76" s="117" t="s">
        <v>93</v>
      </c>
      <c r="B76" s="96" t="s">
        <v>95</v>
      </c>
      <c r="C76" s="95" t="s">
        <v>94</v>
      </c>
      <c r="D76" s="84">
        <v>263993.97195368749</v>
      </c>
      <c r="E76" s="84">
        <v>5484.7325738116633</v>
      </c>
      <c r="F76" s="84">
        <v>1886.2383871787551</v>
      </c>
      <c r="G76" s="84">
        <v>56216.839389068809</v>
      </c>
      <c r="H76" s="84">
        <v>19195.897268304601</v>
      </c>
      <c r="I76" s="84">
        <v>22569.172324000854</v>
      </c>
      <c r="J76" s="84">
        <v>2281.8732333411153</v>
      </c>
      <c r="K76" s="84">
        <v>1302.7087646735786</v>
      </c>
      <c r="L76" s="84">
        <v>2949.7437646359576</v>
      </c>
      <c r="M76" s="84">
        <v>27.159240187114392</v>
      </c>
      <c r="N76" s="84">
        <v>858.54016255975966</v>
      </c>
      <c r="O76" s="84">
        <v>944.37965900027029</v>
      </c>
      <c r="P76" s="84">
        <v>1376.2780168029599</v>
      </c>
      <c r="Q76" s="84">
        <v>12491.834895706226</v>
      </c>
      <c r="R76" s="84">
        <v>7577.4928863227324</v>
      </c>
      <c r="S76" s="84">
        <v>5805.5113422851118</v>
      </c>
      <c r="T76" s="84">
        <v>61.518130663957706</v>
      </c>
      <c r="U76" s="84">
        <v>1253.5247475704</v>
      </c>
      <c r="V76" s="84">
        <v>182.80989032301369</v>
      </c>
      <c r="W76" s="84">
        <v>0</v>
      </c>
      <c r="X76" s="84">
        <v>0</v>
      </c>
      <c r="Y76" s="84">
        <v>4892.8756928472394</v>
      </c>
      <c r="Z76" s="84">
        <v>215.49671857565778</v>
      </c>
      <c r="AA76" s="84">
        <v>25622.367149369227</v>
      </c>
      <c r="AB76" s="84">
        <v>5087.2205117051162</v>
      </c>
      <c r="AC76" s="84">
        <v>4165.9037915040562</v>
      </c>
      <c r="AD76" s="84">
        <v>162568.84568061517</v>
      </c>
      <c r="AE76" s="84">
        <v>14658.159104574523</v>
      </c>
      <c r="AF76" s="84">
        <v>77754.752396782991</v>
      </c>
      <c r="AG76" s="84">
        <v>77906.076890772383</v>
      </c>
      <c r="AH76" s="84">
        <v>18069.944127525774</v>
      </c>
      <c r="AI76" s="84">
        <v>1403.0127665769198</v>
      </c>
      <c r="AJ76" s="84">
        <v>1523.895731280129</v>
      </c>
      <c r="AK76" s="84">
        <v>10808.626392914268</v>
      </c>
      <c r="AL76" s="84">
        <v>4415.8747945648902</v>
      </c>
      <c r="AM76" s="84">
        <v>21610.706779523494</v>
      </c>
      <c r="AN76" s="84">
        <v>710.65215536194944</v>
      </c>
      <c r="AO76" s="84">
        <v>8293.5431212567928</v>
      </c>
      <c r="AP76" s="84">
        <v>15355.868856806963</v>
      </c>
      <c r="AQ76" s="84">
        <v>3255.8283160796618</v>
      </c>
      <c r="AR76" s="84">
        <v>29165.617211940189</v>
      </c>
      <c r="AS76" s="84">
        <v>1571.1354596189976</v>
      </c>
      <c r="AT76" s="84">
        <v>0</v>
      </c>
      <c r="AU76" s="84">
        <v>71304.57845628541</v>
      </c>
      <c r="AV76" s="84">
        <v>22876.955265195014</v>
      </c>
      <c r="AW76" s="84">
        <v>11678.977727828817</v>
      </c>
      <c r="AX76" s="84">
        <v>205.27625398402438</v>
      </c>
      <c r="AY76" s="84">
        <v>4124.1451978568693</v>
      </c>
      <c r="AZ76" s="84">
        <v>1675.9960748649814</v>
      </c>
      <c r="BA76" s="84">
        <v>762.97530931882238</v>
      </c>
      <c r="BB76" s="84">
        <v>186.32739772830095</v>
      </c>
      <c r="BC76" s="84">
        <v>4132.2067985984431</v>
      </c>
      <c r="BD76" s="84">
        <v>29408.071144914713</v>
      </c>
      <c r="BE76" s="84">
        <v>67337.893608777027</v>
      </c>
      <c r="BF76" s="84">
        <v>45479.433253423405</v>
      </c>
      <c r="BG76" s="84">
        <v>32153.179129854252</v>
      </c>
      <c r="BH76" s="84">
        <v>557.74558526920885</v>
      </c>
      <c r="BI76" s="84">
        <v>13213.711020940191</v>
      </c>
      <c r="BJ76" s="84">
        <v>966.2615487457565</v>
      </c>
      <c r="BK76" s="84">
        <v>3603.3058512080734</v>
      </c>
      <c r="BL76" s="84">
        <v>2514.9391377830052</v>
      </c>
      <c r="BM76" s="84">
        <v>2444.3621782962305</v>
      </c>
      <c r="BN76" s="84">
        <v>11.320530780907205</v>
      </c>
      <c r="BO76" s="84">
        <v>0</v>
      </c>
      <c r="BP76" s="118">
        <v>1210154.291751974</v>
      </c>
      <c r="BQ76" s="167"/>
      <c r="BR76" s="167"/>
      <c r="BS76" s="167"/>
      <c r="BT76" s="167"/>
      <c r="BU76" s="167"/>
      <c r="BV76" s="167"/>
      <c r="BW76" s="167"/>
      <c r="BX76" s="167"/>
      <c r="BY76" s="168"/>
      <c r="BZ76" s="107"/>
      <c r="CA76" s="77"/>
      <c r="CB76" s="87"/>
    </row>
    <row r="77" spans="1:80" s="24" customFormat="1" ht="14.25" customHeight="1">
      <c r="A77" s="34" t="s">
        <v>504</v>
      </c>
      <c r="B77" s="20" t="s">
        <v>398</v>
      </c>
      <c r="C77" s="91" t="s">
        <v>505</v>
      </c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132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118">
        <v>0</v>
      </c>
      <c r="BQ77" s="167"/>
      <c r="BR77" s="167"/>
      <c r="BS77" s="167"/>
      <c r="BT77" s="167"/>
      <c r="BU77" s="167"/>
      <c r="BV77" s="167"/>
      <c r="BW77" s="167"/>
      <c r="BX77" s="167"/>
      <c r="BY77" s="168"/>
      <c r="CA77" s="79"/>
    </row>
    <row r="78" spans="1:80" s="24" customFormat="1" ht="14.25" customHeight="1">
      <c r="A78" s="34" t="s">
        <v>506</v>
      </c>
      <c r="B78" s="22" t="s">
        <v>399</v>
      </c>
      <c r="C78" s="90" t="s">
        <v>507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132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118">
        <v>0</v>
      </c>
      <c r="BQ78" s="167"/>
      <c r="BR78" s="167"/>
      <c r="BS78" s="167"/>
      <c r="BT78" s="167"/>
      <c r="BU78" s="167"/>
      <c r="BV78" s="167"/>
      <c r="BW78" s="167"/>
      <c r="BX78" s="167"/>
      <c r="BY78" s="168"/>
      <c r="CA78" s="79"/>
    </row>
    <row r="79" spans="1:80" s="24" customFormat="1" ht="14.25" customHeight="1">
      <c r="A79" s="34" t="s">
        <v>508</v>
      </c>
      <c r="B79" s="22" t="s">
        <v>355</v>
      </c>
      <c r="C79" s="90" t="s">
        <v>509</v>
      </c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132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118">
        <v>0</v>
      </c>
      <c r="BQ79" s="167"/>
      <c r="BR79" s="167"/>
      <c r="BS79" s="167"/>
      <c r="BT79" s="167"/>
      <c r="BU79" s="167"/>
      <c r="BV79" s="167"/>
      <c r="BW79" s="167"/>
      <c r="BX79" s="167"/>
      <c r="BY79" s="168"/>
      <c r="CA79" s="79"/>
    </row>
    <row r="80" spans="1:80" s="24" customFormat="1" ht="14.25" customHeight="1">
      <c r="A80" s="121" t="s">
        <v>1</v>
      </c>
      <c r="B80" s="122"/>
      <c r="C80" s="123"/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8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8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v>0</v>
      </c>
      <c r="BO80" s="84">
        <v>0</v>
      </c>
      <c r="BP80" s="118">
        <v>0</v>
      </c>
      <c r="BQ80" s="167"/>
      <c r="BR80" s="167"/>
      <c r="BS80" s="167"/>
      <c r="BT80" s="167"/>
      <c r="BU80" s="167"/>
      <c r="BV80" s="167"/>
      <c r="BW80" s="167"/>
      <c r="BX80" s="167"/>
      <c r="BY80" s="168"/>
      <c r="CA80" s="79"/>
    </row>
    <row r="81" spans="1:79" s="24" customFormat="1" ht="14.25" customHeight="1" thickBot="1">
      <c r="A81" s="124" t="s">
        <v>510</v>
      </c>
      <c r="B81" s="125"/>
      <c r="C81" s="126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3"/>
      <c r="BQ81" s="169"/>
      <c r="BR81" s="169"/>
      <c r="BS81" s="169"/>
      <c r="BT81" s="169"/>
      <c r="BU81" s="169"/>
      <c r="BV81" s="169"/>
      <c r="BW81" s="169"/>
      <c r="BX81" s="169"/>
      <c r="BY81" s="170"/>
      <c r="CA81" s="79"/>
    </row>
    <row r="82" spans="1:79" s="24" customFormat="1">
      <c r="A82" s="25"/>
      <c r="B82" s="25"/>
      <c r="C82" s="25"/>
      <c r="BJ82" s="38"/>
      <c r="BP82" s="80"/>
      <c r="BQ82" s="97"/>
      <c r="BR82" s="80"/>
      <c r="BS82" s="97"/>
      <c r="BT82" s="97"/>
      <c r="BU82" s="97"/>
      <c r="BV82" s="97"/>
      <c r="BW82" s="97"/>
      <c r="BX82" s="97"/>
      <c r="BY82" s="97"/>
      <c r="CA82" s="79"/>
    </row>
    <row r="83" spans="1:79" s="24" customFormat="1">
      <c r="A83" s="25"/>
      <c r="B83" s="25"/>
      <c r="C83" s="25"/>
      <c r="BJ83" s="38"/>
      <c r="BP83" s="97"/>
      <c r="CA83" s="79"/>
    </row>
    <row r="84" spans="1:79" s="24" customFormat="1">
      <c r="A84" s="25"/>
      <c r="B84" s="25"/>
      <c r="C84" s="25"/>
      <c r="BJ84" s="38"/>
      <c r="BQ84" s="38"/>
      <c r="BR84" s="38"/>
      <c r="BT84" s="38"/>
      <c r="BU84" s="38"/>
      <c r="BW84" s="38"/>
      <c r="CA84" s="79"/>
    </row>
    <row r="85" spans="1:79" s="24" customFormat="1">
      <c r="A85" s="25"/>
      <c r="B85" s="25"/>
      <c r="C85" s="25"/>
      <c r="BJ85" s="38"/>
      <c r="BP85" s="86"/>
      <c r="BQ85" s="80"/>
      <c r="BR85" s="80"/>
      <c r="BS85" s="80"/>
      <c r="BT85" s="80"/>
      <c r="BU85" s="80"/>
      <c r="BV85" s="80"/>
      <c r="BW85" s="80"/>
      <c r="CA85" s="79"/>
    </row>
    <row r="86" spans="1:79" s="24" customFormat="1">
      <c r="A86" s="25"/>
      <c r="B86" s="25"/>
      <c r="C86" s="25"/>
      <c r="BJ86" s="38"/>
      <c r="BP86" s="86"/>
      <c r="CA86" s="79"/>
    </row>
    <row r="87" spans="1:79" s="24" customFormat="1">
      <c r="A87" s="25"/>
      <c r="B87" s="25"/>
      <c r="C87" s="25"/>
      <c r="BJ87" s="38"/>
      <c r="BP87" s="86"/>
      <c r="CA87" s="79"/>
    </row>
    <row r="88" spans="1:79" s="24" customFormat="1">
      <c r="A88" s="25"/>
      <c r="B88" s="25"/>
      <c r="C88" s="25"/>
      <c r="BJ88" s="38"/>
      <c r="CA88" s="79"/>
    </row>
    <row r="89" spans="1:79" s="24" customFormat="1">
      <c r="A89" s="25"/>
      <c r="B89" s="25"/>
      <c r="C89" s="25"/>
      <c r="BJ89" s="38"/>
      <c r="CA89" s="79"/>
    </row>
    <row r="90" spans="1:79" s="24" customFormat="1">
      <c r="A90" s="25"/>
      <c r="B90" s="25"/>
      <c r="C90" s="25"/>
      <c r="BJ90" s="38"/>
      <c r="CA90" s="79"/>
    </row>
    <row r="91" spans="1:79" s="24" customFormat="1">
      <c r="A91" s="25"/>
      <c r="B91" s="25"/>
      <c r="C91" s="25"/>
      <c r="BJ91" s="38"/>
      <c r="CA91" s="79"/>
    </row>
    <row r="92" spans="1:79" s="24" customFormat="1">
      <c r="A92" s="25"/>
      <c r="B92" s="25"/>
      <c r="C92" s="25"/>
      <c r="BJ92" s="38"/>
      <c r="CA92" s="79"/>
    </row>
    <row r="93" spans="1:79" s="24" customFormat="1">
      <c r="A93" s="25"/>
      <c r="B93" s="25"/>
      <c r="C93" s="25"/>
      <c r="BJ93" s="38"/>
      <c r="CA93" s="79"/>
    </row>
    <row r="94" spans="1:79" s="24" customFormat="1">
      <c r="A94" s="25"/>
      <c r="B94" s="25"/>
      <c r="C94" s="25"/>
      <c r="BJ94" s="38"/>
      <c r="CA94" s="79"/>
    </row>
    <row r="95" spans="1:79" s="24" customFormat="1">
      <c r="A95" s="25"/>
      <c r="B95" s="25"/>
      <c r="C95" s="25"/>
      <c r="BJ95" s="38"/>
      <c r="CA95" s="79"/>
    </row>
    <row r="96" spans="1:79" s="24" customFormat="1">
      <c r="A96" s="25"/>
      <c r="B96" s="25"/>
      <c r="C96" s="25"/>
      <c r="BJ96" s="38"/>
      <c r="CA96" s="79"/>
    </row>
    <row r="97" spans="1:79" s="24" customFormat="1">
      <c r="A97" s="25"/>
      <c r="B97" s="25"/>
      <c r="C97" s="25"/>
      <c r="BJ97" s="38"/>
      <c r="CA97" s="79"/>
    </row>
    <row r="98" spans="1:79" s="24" customFormat="1">
      <c r="A98" s="25"/>
      <c r="B98" s="25"/>
      <c r="C98" s="25"/>
      <c r="BJ98" s="38"/>
      <c r="CA98" s="79"/>
    </row>
    <row r="99" spans="1:79" s="24" customFormat="1">
      <c r="A99" s="25"/>
      <c r="B99" s="25"/>
      <c r="C99" s="25"/>
      <c r="BJ99" s="38"/>
      <c r="CA99" s="79"/>
    </row>
    <row r="100" spans="1:79" s="24" customFormat="1">
      <c r="A100" s="25"/>
      <c r="B100" s="25"/>
      <c r="C100" s="25"/>
      <c r="BJ100" s="38"/>
      <c r="CA100" s="79"/>
    </row>
    <row r="101" spans="1:79" s="24" customFormat="1">
      <c r="A101" s="25"/>
      <c r="B101" s="25"/>
      <c r="C101" s="25"/>
      <c r="BJ101" s="38"/>
      <c r="CA101" s="79"/>
    </row>
    <row r="102" spans="1:79" s="24" customFormat="1">
      <c r="A102" s="25"/>
      <c r="B102" s="25"/>
      <c r="C102" s="25"/>
      <c r="BJ102" s="38"/>
      <c r="CA102" s="79"/>
    </row>
    <row r="103" spans="1:79" s="24" customFormat="1">
      <c r="A103" s="25"/>
      <c r="B103" s="25"/>
      <c r="C103" s="25"/>
      <c r="BJ103" s="38"/>
      <c r="CA103" s="79"/>
    </row>
    <row r="104" spans="1:79" s="24" customFormat="1">
      <c r="A104" s="25"/>
      <c r="B104" s="25"/>
      <c r="C104" s="25"/>
      <c r="BJ104" s="38"/>
      <c r="CA104" s="79"/>
    </row>
    <row r="105" spans="1:79" s="24" customFormat="1">
      <c r="A105" s="25"/>
      <c r="B105" s="25"/>
      <c r="C105" s="25"/>
      <c r="BJ105" s="38"/>
      <c r="CA105" s="79"/>
    </row>
    <row r="106" spans="1:79" s="24" customFormat="1">
      <c r="A106" s="25"/>
      <c r="B106" s="25"/>
      <c r="C106" s="25"/>
      <c r="BJ106" s="38"/>
      <c r="CA106" s="79"/>
    </row>
    <row r="107" spans="1:79" s="24" customFormat="1">
      <c r="A107" s="25"/>
      <c r="B107" s="25"/>
      <c r="C107" s="25"/>
      <c r="BJ107" s="38"/>
      <c r="CA107" s="79"/>
    </row>
    <row r="108" spans="1:79" s="24" customFormat="1">
      <c r="A108" s="25"/>
      <c r="B108" s="25"/>
      <c r="C108" s="25"/>
      <c r="BJ108" s="38"/>
      <c r="CA108" s="79"/>
    </row>
    <row r="109" spans="1:79" s="24" customFormat="1">
      <c r="A109" s="25"/>
      <c r="B109" s="25"/>
      <c r="C109" s="25"/>
      <c r="BJ109" s="38"/>
      <c r="CA109" s="79"/>
    </row>
    <row r="110" spans="1:79" s="24" customFormat="1">
      <c r="A110" s="25"/>
      <c r="B110" s="25"/>
      <c r="C110" s="25"/>
      <c r="BJ110" s="38"/>
      <c r="CA110" s="79"/>
    </row>
    <row r="111" spans="1:79" s="24" customFormat="1">
      <c r="A111" s="25"/>
      <c r="B111" s="25"/>
      <c r="C111" s="25"/>
      <c r="BJ111" s="38"/>
      <c r="CA111" s="79"/>
    </row>
    <row r="112" spans="1:79" s="24" customFormat="1">
      <c r="A112" s="25"/>
      <c r="B112" s="25"/>
      <c r="C112" s="25"/>
      <c r="CA112" s="79"/>
    </row>
    <row r="113" spans="1:79" s="24" customFormat="1">
      <c r="A113" s="25"/>
      <c r="B113" s="25"/>
      <c r="C113" s="25"/>
      <c r="CA113" s="79"/>
    </row>
    <row r="114" spans="1:79" s="24" customFormat="1">
      <c r="A114" s="25"/>
      <c r="B114" s="25"/>
      <c r="C114" s="25"/>
      <c r="CA114" s="79"/>
    </row>
    <row r="115" spans="1:79" s="24" customFormat="1">
      <c r="A115" s="25"/>
      <c r="B115" s="25"/>
      <c r="C115" s="25"/>
      <c r="CA115" s="79"/>
    </row>
    <row r="116" spans="1:79" s="24" customFormat="1">
      <c r="A116" s="25"/>
      <c r="B116" s="25"/>
      <c r="C116" s="25"/>
      <c r="CA116" s="79"/>
    </row>
    <row r="117" spans="1:79" s="24" customFormat="1">
      <c r="A117" s="25"/>
      <c r="B117" s="25"/>
      <c r="C117" s="25"/>
      <c r="CA117" s="79"/>
    </row>
    <row r="118" spans="1:79" s="24" customFormat="1">
      <c r="A118" s="25"/>
      <c r="B118" s="25"/>
      <c r="C118" s="25"/>
      <c r="CA118" s="79"/>
    </row>
    <row r="119" spans="1:79" s="24" customFormat="1">
      <c r="A119" s="25"/>
      <c r="B119" s="25"/>
      <c r="C119" s="25"/>
      <c r="CA119" s="79"/>
    </row>
    <row r="120" spans="1:79" s="24" customFormat="1">
      <c r="A120" s="25"/>
      <c r="B120" s="25"/>
      <c r="C120" s="25"/>
      <c r="CA120" s="79"/>
    </row>
    <row r="121" spans="1:79" s="24" customFormat="1">
      <c r="A121" s="25"/>
      <c r="B121" s="25"/>
      <c r="C121" s="25"/>
      <c r="CA121" s="79"/>
    </row>
    <row r="122" spans="1:79" s="24" customFormat="1">
      <c r="A122" s="25"/>
      <c r="B122" s="25"/>
      <c r="C122" s="25"/>
      <c r="CA122" s="79"/>
    </row>
    <row r="123" spans="1:79" s="24" customFormat="1">
      <c r="A123" s="25"/>
      <c r="B123" s="25"/>
      <c r="C123" s="25"/>
      <c r="CA123" s="79"/>
    </row>
    <row r="124" spans="1:79" s="24" customFormat="1">
      <c r="A124" s="25"/>
      <c r="B124" s="25"/>
      <c r="C124" s="25"/>
      <c r="CA124" s="79"/>
    </row>
    <row r="125" spans="1:79" s="24" customFormat="1">
      <c r="A125" s="25"/>
      <c r="B125" s="25"/>
      <c r="C125" s="25"/>
      <c r="CA125" s="79"/>
    </row>
    <row r="126" spans="1:79" s="24" customFormat="1">
      <c r="A126" s="25"/>
      <c r="B126" s="25"/>
      <c r="C126" s="25"/>
      <c r="CA126" s="79"/>
    </row>
    <row r="127" spans="1:79" s="24" customFormat="1">
      <c r="A127" s="25"/>
      <c r="B127" s="25"/>
      <c r="C127" s="25"/>
      <c r="CA127" s="79"/>
    </row>
    <row r="128" spans="1:79" s="24" customFormat="1">
      <c r="A128" s="25"/>
      <c r="B128" s="25"/>
      <c r="C128" s="25"/>
      <c r="CA128" s="79"/>
    </row>
    <row r="129" spans="1:79" s="24" customFormat="1">
      <c r="A129" s="25"/>
      <c r="B129" s="25"/>
      <c r="C129" s="25"/>
      <c r="CA129" s="79"/>
    </row>
    <row r="130" spans="1:79" s="24" customFormat="1">
      <c r="A130" s="25"/>
      <c r="B130" s="25"/>
      <c r="C130" s="25"/>
      <c r="CA130" s="79"/>
    </row>
    <row r="131" spans="1:79" s="24" customFormat="1">
      <c r="A131" s="25"/>
      <c r="B131" s="25"/>
      <c r="C131" s="25"/>
      <c r="CA131" s="79"/>
    </row>
    <row r="132" spans="1:79" s="24" customFormat="1">
      <c r="A132" s="25"/>
      <c r="B132" s="25"/>
      <c r="C132" s="25"/>
      <c r="CA132" s="79"/>
    </row>
    <row r="133" spans="1:79" s="24" customFormat="1">
      <c r="A133" s="25"/>
      <c r="B133" s="25"/>
      <c r="C133" s="25"/>
      <c r="CA133" s="79"/>
    </row>
    <row r="134" spans="1:79" s="24" customFormat="1">
      <c r="A134" s="25"/>
      <c r="B134" s="25"/>
      <c r="C134" s="25"/>
      <c r="CA134" s="79"/>
    </row>
    <row r="135" spans="1:79" s="24" customFormat="1">
      <c r="A135" s="25"/>
      <c r="B135" s="25"/>
      <c r="C135" s="25"/>
      <c r="CA135" s="79"/>
    </row>
    <row r="136" spans="1:79" s="24" customFormat="1">
      <c r="A136" s="25"/>
      <c r="B136" s="25"/>
      <c r="C136" s="25"/>
      <c r="CA136" s="79"/>
    </row>
    <row r="137" spans="1:79" s="24" customFormat="1">
      <c r="A137" s="25"/>
      <c r="B137" s="25"/>
      <c r="C137" s="25"/>
      <c r="CA137" s="79"/>
    </row>
    <row r="138" spans="1:79" s="24" customFormat="1">
      <c r="A138" s="25"/>
      <c r="B138" s="25"/>
      <c r="C138" s="25"/>
      <c r="CA138" s="79"/>
    </row>
    <row r="139" spans="1:79" s="24" customFormat="1">
      <c r="A139" s="25"/>
      <c r="B139" s="25"/>
      <c r="C139" s="25"/>
      <c r="CA139" s="79"/>
    </row>
    <row r="140" spans="1:79" s="24" customFormat="1">
      <c r="A140" s="25"/>
      <c r="B140" s="25"/>
      <c r="C140" s="25"/>
      <c r="CA140" s="79"/>
    </row>
    <row r="141" spans="1:79" s="24" customFormat="1">
      <c r="A141" s="25"/>
      <c r="B141" s="25"/>
      <c r="C141" s="25"/>
      <c r="CA141" s="79"/>
    </row>
    <row r="142" spans="1:79" s="24" customFormat="1">
      <c r="A142" s="25"/>
      <c r="B142" s="25"/>
      <c r="C142" s="25"/>
      <c r="CA142" s="79"/>
    </row>
    <row r="143" spans="1:79" s="24" customFormat="1">
      <c r="A143" s="25"/>
      <c r="B143" s="25"/>
      <c r="C143" s="25"/>
      <c r="CA143" s="79"/>
    </row>
    <row r="144" spans="1:79" s="24" customFormat="1">
      <c r="A144" s="25"/>
      <c r="B144" s="25"/>
      <c r="C144" s="25"/>
      <c r="CA144" s="79"/>
    </row>
    <row r="145" spans="1:79" s="24" customFormat="1">
      <c r="A145" s="25"/>
      <c r="B145" s="25"/>
      <c r="C145" s="25"/>
      <c r="CA145" s="79"/>
    </row>
    <row r="146" spans="1:79" s="24" customFormat="1">
      <c r="A146" s="25"/>
      <c r="B146" s="25"/>
      <c r="C146" s="25"/>
      <c r="CA146" s="79"/>
    </row>
    <row r="147" spans="1:79" s="24" customFormat="1">
      <c r="A147" s="25"/>
      <c r="B147" s="25"/>
      <c r="C147" s="25"/>
      <c r="CA147" s="79"/>
    </row>
    <row r="148" spans="1:79" s="24" customFormat="1">
      <c r="A148" s="25"/>
      <c r="B148" s="25"/>
      <c r="C148" s="25"/>
      <c r="CA148" s="79"/>
    </row>
    <row r="149" spans="1:79" s="24" customFormat="1">
      <c r="A149" s="25"/>
      <c r="B149" s="25"/>
      <c r="C149" s="25"/>
      <c r="CA149" s="79"/>
    </row>
    <row r="150" spans="1:79" s="24" customFormat="1">
      <c r="A150" s="25"/>
      <c r="B150" s="25"/>
      <c r="C150" s="25"/>
      <c r="CA150" s="79"/>
    </row>
    <row r="151" spans="1:79" s="24" customFormat="1">
      <c r="A151" s="25"/>
      <c r="B151" s="25"/>
      <c r="C151" s="25"/>
      <c r="CA151" s="79"/>
    </row>
    <row r="152" spans="1:79" s="24" customFormat="1">
      <c r="A152" s="25"/>
      <c r="B152" s="25"/>
      <c r="C152" s="25"/>
      <c r="CA152" s="79"/>
    </row>
    <row r="153" spans="1:79" s="24" customFormat="1">
      <c r="A153" s="25"/>
      <c r="B153" s="25"/>
      <c r="C153" s="25"/>
      <c r="CA153" s="79"/>
    </row>
    <row r="154" spans="1:79" s="24" customFormat="1">
      <c r="A154" s="25"/>
      <c r="B154" s="25"/>
      <c r="C154" s="25"/>
      <c r="CA154" s="79"/>
    </row>
    <row r="155" spans="1:79" s="24" customFormat="1">
      <c r="A155" s="25"/>
      <c r="B155" s="25"/>
      <c r="C155" s="25"/>
      <c r="CA155" s="79"/>
    </row>
    <row r="156" spans="1:79" s="24" customFormat="1">
      <c r="A156" s="25"/>
      <c r="B156" s="25"/>
      <c r="C156" s="25"/>
      <c r="CA156" s="79"/>
    </row>
    <row r="157" spans="1:79" s="24" customFormat="1">
      <c r="A157" s="25"/>
      <c r="B157" s="25"/>
      <c r="C157" s="25"/>
      <c r="CA157" s="79"/>
    </row>
    <row r="158" spans="1:79" s="24" customFormat="1">
      <c r="A158" s="25"/>
      <c r="B158" s="25"/>
      <c r="C158" s="25"/>
      <c r="CA158" s="79"/>
    </row>
    <row r="159" spans="1:79" s="24" customFormat="1">
      <c r="A159" s="25"/>
      <c r="B159" s="25"/>
      <c r="C159" s="25"/>
      <c r="CA159" s="79"/>
    </row>
    <row r="160" spans="1:79" s="24" customFormat="1">
      <c r="A160" s="25"/>
      <c r="B160" s="25"/>
      <c r="C160" s="25"/>
      <c r="CA160" s="79"/>
    </row>
    <row r="161" spans="1:79" s="24" customFormat="1">
      <c r="A161" s="25"/>
      <c r="B161" s="25"/>
      <c r="C161" s="25"/>
      <c r="CA161" s="79"/>
    </row>
    <row r="162" spans="1:79" s="24" customFormat="1">
      <c r="A162" s="25"/>
      <c r="B162" s="25"/>
      <c r="C162" s="25"/>
      <c r="CA162" s="79"/>
    </row>
    <row r="163" spans="1:79" s="24" customFormat="1">
      <c r="A163" s="25"/>
      <c r="B163" s="25"/>
      <c r="C163" s="25"/>
      <c r="CA163" s="79"/>
    </row>
    <row r="164" spans="1:79" s="24" customFormat="1">
      <c r="A164" s="25"/>
      <c r="B164" s="25"/>
      <c r="C164" s="25"/>
      <c r="CA164" s="79"/>
    </row>
    <row r="165" spans="1:79" s="24" customFormat="1">
      <c r="A165" s="25"/>
      <c r="B165" s="25"/>
      <c r="C165" s="25"/>
      <c r="CA165" s="79"/>
    </row>
    <row r="166" spans="1:79" s="24" customFormat="1">
      <c r="A166" s="25"/>
      <c r="B166" s="25"/>
      <c r="C166" s="25"/>
      <c r="CA166" s="79"/>
    </row>
    <row r="167" spans="1:79" s="24" customFormat="1">
      <c r="A167" s="25"/>
      <c r="B167" s="25"/>
      <c r="C167" s="25"/>
      <c r="CA167" s="79"/>
    </row>
    <row r="168" spans="1:79" s="24" customFormat="1">
      <c r="A168" s="25"/>
      <c r="B168" s="25"/>
      <c r="C168" s="25"/>
      <c r="CA168" s="79"/>
    </row>
    <row r="169" spans="1:79" s="24" customFormat="1">
      <c r="A169" s="25"/>
      <c r="B169" s="25"/>
      <c r="C169" s="25"/>
      <c r="CA169" s="79"/>
    </row>
    <row r="170" spans="1:79" s="24" customFormat="1">
      <c r="A170" s="25"/>
      <c r="B170" s="25"/>
      <c r="C170" s="25"/>
      <c r="CA170" s="79"/>
    </row>
    <row r="171" spans="1:79" s="24" customFormat="1">
      <c r="A171" s="25"/>
      <c r="B171" s="25"/>
      <c r="C171" s="25"/>
      <c r="CA171" s="79"/>
    </row>
    <row r="172" spans="1:79" s="24" customFormat="1">
      <c r="A172" s="25"/>
      <c r="B172" s="25"/>
      <c r="C172" s="25"/>
      <c r="CA172" s="79"/>
    </row>
    <row r="173" spans="1:79" s="24" customFormat="1">
      <c r="A173" s="25"/>
      <c r="B173" s="25"/>
      <c r="C173" s="25"/>
      <c r="CA173" s="79"/>
    </row>
    <row r="174" spans="1:79" s="24" customFormat="1">
      <c r="A174" s="25"/>
      <c r="B174" s="25"/>
      <c r="C174" s="25"/>
      <c r="CA174" s="79"/>
    </row>
    <row r="175" spans="1:79" s="24" customFormat="1">
      <c r="A175" s="25"/>
      <c r="B175" s="25"/>
      <c r="C175" s="25"/>
      <c r="CA175" s="79"/>
    </row>
    <row r="176" spans="1:79" s="24" customFormat="1">
      <c r="A176" s="25"/>
      <c r="B176" s="25"/>
      <c r="C176" s="25"/>
      <c r="CA176" s="79"/>
    </row>
    <row r="177" spans="1:79" s="24" customFormat="1">
      <c r="A177" s="25"/>
      <c r="B177" s="25"/>
      <c r="C177" s="25"/>
      <c r="CA177" s="79"/>
    </row>
    <row r="178" spans="1:79" s="24" customFormat="1">
      <c r="A178" s="25"/>
      <c r="B178" s="25"/>
      <c r="C178" s="25"/>
      <c r="CA178" s="79"/>
    </row>
    <row r="179" spans="1:79" s="24" customFormat="1">
      <c r="A179" s="25"/>
      <c r="B179" s="25"/>
      <c r="C179" s="25"/>
      <c r="CA179" s="79"/>
    </row>
    <row r="180" spans="1:79" s="24" customFormat="1">
      <c r="A180" s="25"/>
      <c r="B180" s="25"/>
      <c r="C180" s="25"/>
      <c r="CA180" s="79"/>
    </row>
    <row r="181" spans="1:79" s="24" customFormat="1">
      <c r="A181" s="25"/>
      <c r="B181" s="25"/>
      <c r="C181" s="25"/>
      <c r="CA181" s="79"/>
    </row>
    <row r="182" spans="1:79" s="24" customFormat="1">
      <c r="A182" s="25"/>
      <c r="B182" s="25"/>
      <c r="C182" s="25"/>
      <c r="CA182" s="79"/>
    </row>
    <row r="183" spans="1:79" s="24" customFormat="1">
      <c r="A183" s="25"/>
      <c r="B183" s="25"/>
      <c r="C183" s="25"/>
      <c r="CA183" s="79"/>
    </row>
    <row r="184" spans="1:79" s="24" customFormat="1">
      <c r="A184" s="25"/>
      <c r="B184" s="25"/>
      <c r="C184" s="25"/>
      <c r="CA184" s="79"/>
    </row>
    <row r="185" spans="1:79" s="24" customFormat="1">
      <c r="A185" s="25"/>
      <c r="B185" s="25"/>
      <c r="C185" s="25"/>
      <c r="CA185" s="79"/>
    </row>
    <row r="186" spans="1:79" s="24" customFormat="1">
      <c r="A186" s="25"/>
      <c r="B186" s="25"/>
      <c r="C186" s="25"/>
      <c r="CA186" s="79"/>
    </row>
    <row r="187" spans="1:79" s="24" customFormat="1">
      <c r="A187" s="25"/>
      <c r="B187" s="25"/>
      <c r="C187" s="25"/>
      <c r="CA187" s="79"/>
    </row>
    <row r="188" spans="1:79" s="24" customFormat="1">
      <c r="A188" s="25"/>
      <c r="B188" s="25"/>
      <c r="C188" s="25"/>
      <c r="CA188" s="79"/>
    </row>
    <row r="189" spans="1:79" s="24" customFormat="1">
      <c r="A189" s="25"/>
      <c r="B189" s="25"/>
      <c r="C189" s="25"/>
      <c r="CA189" s="79"/>
    </row>
    <row r="190" spans="1:79" s="24" customFormat="1">
      <c r="A190" s="25"/>
      <c r="B190" s="25"/>
      <c r="C190" s="25"/>
      <c r="CA190" s="79"/>
    </row>
    <row r="191" spans="1:79" s="24" customFormat="1">
      <c r="A191" s="25"/>
      <c r="B191" s="25"/>
      <c r="C191" s="25"/>
      <c r="CA191" s="79"/>
    </row>
    <row r="192" spans="1:79" s="24" customFormat="1">
      <c r="A192" s="25"/>
      <c r="B192" s="25"/>
      <c r="C192" s="25"/>
      <c r="CA192" s="79"/>
    </row>
    <row r="193" spans="1:79" s="24" customFormat="1">
      <c r="A193" s="25"/>
      <c r="B193" s="25"/>
      <c r="C193" s="25"/>
      <c r="CA193" s="79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DFDBD-F886-4CCF-A174-FA1CA7FC4D15}">
  <dimension ref="A1:BY198"/>
  <sheetViews>
    <sheetView showGridLines="0" zoomScale="80" zoomScaleNormal="80" workbookViewId="0">
      <pane xSplit="2" ySplit="10" topLeftCell="AY11" activePane="bottomRight" state="frozen"/>
      <selection activeCell="U54" sqref="U54"/>
      <selection pane="topRight" activeCell="U54" sqref="U54"/>
      <selection pane="bottomLeft" activeCell="U54" sqref="U54"/>
      <selection pane="bottomRight" activeCell="B73" sqref="B73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7" bestFit="1" customWidth="1"/>
    <col min="76" max="16384" width="9.140625" style="16"/>
  </cols>
  <sheetData>
    <row r="1" spans="1:77">
      <c r="A1" s="102" t="s">
        <v>106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</row>
    <row r="2" spans="1:77" ht="15" customHeight="1">
      <c r="A2" s="139" t="s">
        <v>410</v>
      </c>
      <c r="B2" s="139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102" t="s">
        <v>102</v>
      </c>
      <c r="B3" s="102"/>
      <c r="C3" s="102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</row>
    <row r="4" spans="1:77" ht="15" thickBot="1">
      <c r="A4" s="139" t="s">
        <v>411</v>
      </c>
      <c r="B4" s="139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70" t="s">
        <v>109</v>
      </c>
      <c r="BT4" s="70"/>
      <c r="BU4" s="70"/>
    </row>
    <row r="5" spans="1:77" ht="15" customHeight="1">
      <c r="A5" s="71"/>
      <c r="B5" s="72"/>
      <c r="C5" s="72"/>
      <c r="D5" s="140" t="s">
        <v>103</v>
      </c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16"/>
      <c r="Q5" s="140" t="s">
        <v>103</v>
      </c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0" t="s">
        <v>103</v>
      </c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16"/>
      <c r="AP5" s="116"/>
      <c r="AQ5" s="157" t="s">
        <v>104</v>
      </c>
      <c r="AR5" s="158"/>
      <c r="AS5" s="158"/>
      <c r="AT5" s="158"/>
      <c r="AU5" s="158"/>
      <c r="AV5" s="158"/>
      <c r="AW5" s="159"/>
      <c r="AX5" s="142"/>
      <c r="AY5" s="143"/>
      <c r="AZ5" s="143"/>
      <c r="BA5" s="143"/>
      <c r="BB5" s="143"/>
      <c r="BC5" s="143"/>
      <c r="BD5" s="142" t="s">
        <v>105</v>
      </c>
      <c r="BE5" s="143"/>
      <c r="BF5" s="143"/>
      <c r="BG5" s="143"/>
      <c r="BH5" s="143"/>
      <c r="BI5" s="143"/>
      <c r="BJ5" s="143"/>
      <c r="BK5" s="143"/>
      <c r="BL5" s="144"/>
      <c r="BM5" s="73"/>
      <c r="BN5" s="74"/>
      <c r="BO5" s="74"/>
      <c r="BP5" s="75"/>
      <c r="BQ5" s="74"/>
      <c r="BR5" s="74"/>
      <c r="BS5" s="145" t="s">
        <v>108</v>
      </c>
      <c r="BT5" s="146"/>
      <c r="BU5" s="76"/>
    </row>
    <row r="6" spans="1:77" ht="52.5" customHeight="1">
      <c r="A6" s="147" t="s">
        <v>356</v>
      </c>
      <c r="B6" s="148"/>
      <c r="C6" s="68" t="s">
        <v>19</v>
      </c>
      <c r="D6" s="32" t="s">
        <v>168</v>
      </c>
      <c r="E6" s="32" t="s">
        <v>169</v>
      </c>
      <c r="F6" s="32" t="s">
        <v>170</v>
      </c>
      <c r="G6" s="32" t="s">
        <v>2</v>
      </c>
      <c r="H6" s="32" t="s">
        <v>171</v>
      </c>
      <c r="I6" s="32" t="s">
        <v>172</v>
      </c>
      <c r="J6" s="32" t="s">
        <v>173</v>
      </c>
      <c r="K6" s="32" t="s">
        <v>174</v>
      </c>
      <c r="L6" s="32" t="s">
        <v>175</v>
      </c>
      <c r="M6" s="32" t="s">
        <v>176</v>
      </c>
      <c r="N6" s="32" t="s">
        <v>177</v>
      </c>
      <c r="O6" s="32" t="s">
        <v>178</v>
      </c>
      <c r="P6" s="32" t="s">
        <v>179</v>
      </c>
      <c r="Q6" s="32" t="s">
        <v>180</v>
      </c>
      <c r="R6" s="32" t="s">
        <v>181</v>
      </c>
      <c r="S6" s="32" t="s">
        <v>182</v>
      </c>
      <c r="T6" s="32" t="s">
        <v>183</v>
      </c>
      <c r="U6" s="32" t="s">
        <v>184</v>
      </c>
      <c r="V6" s="32" t="s">
        <v>185</v>
      </c>
      <c r="W6" s="32" t="s">
        <v>186</v>
      </c>
      <c r="X6" s="32" t="s">
        <v>187</v>
      </c>
      <c r="Y6" s="32" t="s">
        <v>188</v>
      </c>
      <c r="Z6" s="32" t="s">
        <v>189</v>
      </c>
      <c r="AA6" s="32" t="s">
        <v>190</v>
      </c>
      <c r="AB6" s="32" t="s">
        <v>191</v>
      </c>
      <c r="AC6" s="32" t="s">
        <v>192</v>
      </c>
      <c r="AD6" s="32" t="s">
        <v>0</v>
      </c>
      <c r="AE6" s="32" t="s">
        <v>193</v>
      </c>
      <c r="AF6" s="32" t="s">
        <v>194</v>
      </c>
      <c r="AG6" s="32" t="s">
        <v>195</v>
      </c>
      <c r="AH6" s="32" t="s">
        <v>196</v>
      </c>
      <c r="AI6" s="32" t="s">
        <v>197</v>
      </c>
      <c r="AJ6" s="32" t="s">
        <v>198</v>
      </c>
      <c r="AK6" s="32" t="s">
        <v>199</v>
      </c>
      <c r="AL6" s="32" t="s">
        <v>200</v>
      </c>
      <c r="AM6" s="32" t="s">
        <v>201</v>
      </c>
      <c r="AN6" s="32" t="s">
        <v>202</v>
      </c>
      <c r="AO6" s="32" t="s">
        <v>203</v>
      </c>
      <c r="AP6" s="32" t="s">
        <v>204</v>
      </c>
      <c r="AQ6" s="32" t="s">
        <v>205</v>
      </c>
      <c r="AR6" s="32" t="s">
        <v>206</v>
      </c>
      <c r="AS6" s="32" t="s">
        <v>207</v>
      </c>
      <c r="AT6" s="32" t="s">
        <v>208</v>
      </c>
      <c r="AU6" s="32" t="s">
        <v>209</v>
      </c>
      <c r="AV6" s="32" t="s">
        <v>210</v>
      </c>
      <c r="AW6" s="32" t="s">
        <v>211</v>
      </c>
      <c r="AX6" s="32" t="s">
        <v>212</v>
      </c>
      <c r="AY6" s="32" t="s">
        <v>213</v>
      </c>
      <c r="AZ6" s="32" t="s">
        <v>214</v>
      </c>
      <c r="BA6" s="32" t="s">
        <v>215</v>
      </c>
      <c r="BB6" s="32" t="s">
        <v>216</v>
      </c>
      <c r="BC6" s="32" t="s">
        <v>217</v>
      </c>
      <c r="BD6" s="32" t="s">
        <v>218</v>
      </c>
      <c r="BE6" s="32" t="s">
        <v>219</v>
      </c>
      <c r="BF6" s="32" t="s">
        <v>220</v>
      </c>
      <c r="BG6" s="32" t="s">
        <v>221</v>
      </c>
      <c r="BH6" s="32" t="s">
        <v>222</v>
      </c>
      <c r="BI6" s="32" t="s">
        <v>223</v>
      </c>
      <c r="BJ6" s="32" t="s">
        <v>224</v>
      </c>
      <c r="BK6" s="32" t="s">
        <v>225</v>
      </c>
      <c r="BL6" s="32" t="s">
        <v>226</v>
      </c>
      <c r="BM6" s="32" t="s">
        <v>227</v>
      </c>
      <c r="BN6" s="32" t="s">
        <v>228</v>
      </c>
      <c r="BO6" s="32" t="s">
        <v>229</v>
      </c>
      <c r="BP6" s="69" t="s">
        <v>116</v>
      </c>
      <c r="BQ6" s="27" t="s">
        <v>20</v>
      </c>
      <c r="BR6" s="58" t="s">
        <v>118</v>
      </c>
      <c r="BS6" s="32" t="s">
        <v>21</v>
      </c>
      <c r="BT6" s="27" t="s">
        <v>22</v>
      </c>
      <c r="BU6" s="64" t="s">
        <v>119</v>
      </c>
    </row>
    <row r="7" spans="1:77" ht="15.75" customHeight="1">
      <c r="A7" s="147"/>
      <c r="B7" s="148"/>
      <c r="C7" s="52" t="s">
        <v>23</v>
      </c>
      <c r="D7" s="29" t="s">
        <v>230</v>
      </c>
      <c r="E7" s="29" t="s">
        <v>231</v>
      </c>
      <c r="F7" s="29" t="s">
        <v>232</v>
      </c>
      <c r="G7" s="29" t="s">
        <v>24</v>
      </c>
      <c r="H7" s="29" t="s">
        <v>233</v>
      </c>
      <c r="I7" s="29" t="s">
        <v>234</v>
      </c>
      <c r="J7" s="29" t="s">
        <v>235</v>
      </c>
      <c r="K7" s="29" t="s">
        <v>236</v>
      </c>
      <c r="L7" s="29" t="s">
        <v>237</v>
      </c>
      <c r="M7" s="29" t="s">
        <v>25</v>
      </c>
      <c r="N7" s="29" t="s">
        <v>238</v>
      </c>
      <c r="O7" s="29" t="s">
        <v>239</v>
      </c>
      <c r="P7" s="29" t="s">
        <v>240</v>
      </c>
      <c r="Q7" s="29" t="s">
        <v>241</v>
      </c>
      <c r="R7" s="29" t="s">
        <v>242</v>
      </c>
      <c r="S7" s="29" t="s">
        <v>243</v>
      </c>
      <c r="T7" s="29" t="s">
        <v>244</v>
      </c>
      <c r="U7" s="29" t="s">
        <v>245</v>
      </c>
      <c r="V7" s="29" t="s">
        <v>246</v>
      </c>
      <c r="W7" s="29" t="s">
        <v>247</v>
      </c>
      <c r="X7" s="29" t="s">
        <v>248</v>
      </c>
      <c r="Y7" s="29" t="s">
        <v>249</v>
      </c>
      <c r="Z7" s="29" t="s">
        <v>250</v>
      </c>
      <c r="AA7" s="29" t="s">
        <v>26</v>
      </c>
      <c r="AB7" s="29" t="s">
        <v>27</v>
      </c>
      <c r="AC7" s="29" t="s">
        <v>251</v>
      </c>
      <c r="AD7" s="29" t="s">
        <v>28</v>
      </c>
      <c r="AE7" s="29" t="s">
        <v>29</v>
      </c>
      <c r="AF7" s="29" t="s">
        <v>30</v>
      </c>
      <c r="AG7" s="29" t="s">
        <v>31</v>
      </c>
      <c r="AH7" s="29" t="s">
        <v>32</v>
      </c>
      <c r="AI7" s="29" t="s">
        <v>252</v>
      </c>
      <c r="AJ7" s="29" t="s">
        <v>253</v>
      </c>
      <c r="AK7" s="29" t="s">
        <v>254</v>
      </c>
      <c r="AL7" s="29" t="s">
        <v>33</v>
      </c>
      <c r="AM7" s="29" t="s">
        <v>34</v>
      </c>
      <c r="AN7" s="29" t="s">
        <v>255</v>
      </c>
      <c r="AO7" s="29" t="s">
        <v>256</v>
      </c>
      <c r="AP7" s="29" t="s">
        <v>35</v>
      </c>
      <c r="AQ7" s="29" t="s">
        <v>257</v>
      </c>
      <c r="AR7" s="29" t="s">
        <v>258</v>
      </c>
      <c r="AS7" s="29" t="s">
        <v>259</v>
      </c>
      <c r="AT7" s="29" t="s">
        <v>260</v>
      </c>
      <c r="AU7" s="29" t="s">
        <v>36</v>
      </c>
      <c r="AV7" s="29" t="s">
        <v>261</v>
      </c>
      <c r="AW7" s="29" t="s">
        <v>262</v>
      </c>
      <c r="AX7" s="29" t="s">
        <v>263</v>
      </c>
      <c r="AY7" s="29" t="s">
        <v>264</v>
      </c>
      <c r="AZ7" s="29" t="s">
        <v>265</v>
      </c>
      <c r="BA7" s="29" t="s">
        <v>266</v>
      </c>
      <c r="BB7" s="29" t="s">
        <v>267</v>
      </c>
      <c r="BC7" s="29" t="s">
        <v>268</v>
      </c>
      <c r="BD7" s="29" t="s">
        <v>269</v>
      </c>
      <c r="BE7" s="29" t="s">
        <v>37</v>
      </c>
      <c r="BF7" s="29" t="s">
        <v>38</v>
      </c>
      <c r="BG7" s="29" t="s">
        <v>270</v>
      </c>
      <c r="BH7" s="29" t="s">
        <v>271</v>
      </c>
      <c r="BI7" s="29" t="s">
        <v>272</v>
      </c>
      <c r="BJ7" s="29" t="s">
        <v>273</v>
      </c>
      <c r="BK7" s="29" t="s">
        <v>274</v>
      </c>
      <c r="BL7" s="29" t="s">
        <v>275</v>
      </c>
      <c r="BM7" s="29" t="s">
        <v>276</v>
      </c>
      <c r="BN7" s="29" t="s">
        <v>277</v>
      </c>
      <c r="BO7" s="29" t="s">
        <v>278</v>
      </c>
      <c r="BP7" s="39"/>
      <c r="BQ7" s="59" t="s">
        <v>39</v>
      </c>
      <c r="BR7" s="60" t="s">
        <v>40</v>
      </c>
      <c r="BS7" s="28" t="s">
        <v>41</v>
      </c>
      <c r="BT7" s="30" t="s">
        <v>42</v>
      </c>
      <c r="BU7" s="41" t="s">
        <v>43</v>
      </c>
    </row>
    <row r="8" spans="1:77" ht="52.5" customHeight="1">
      <c r="A8" s="147"/>
      <c r="B8" s="148"/>
      <c r="C8" s="51" t="s">
        <v>44</v>
      </c>
      <c r="D8" s="32" t="s">
        <v>279</v>
      </c>
      <c r="E8" s="32" t="s">
        <v>280</v>
      </c>
      <c r="F8" s="32" t="s">
        <v>281</v>
      </c>
      <c r="G8" s="32" t="s">
        <v>3</v>
      </c>
      <c r="H8" s="32" t="s">
        <v>4</v>
      </c>
      <c r="I8" s="32" t="s">
        <v>5</v>
      </c>
      <c r="J8" s="32" t="s">
        <v>282</v>
      </c>
      <c r="K8" s="32" t="s">
        <v>283</v>
      </c>
      <c r="L8" s="32" t="s">
        <v>284</v>
      </c>
      <c r="M8" s="32" t="s">
        <v>285</v>
      </c>
      <c r="N8" s="32" t="s">
        <v>286</v>
      </c>
      <c r="O8" s="32" t="s">
        <v>287</v>
      </c>
      <c r="P8" s="32" t="s">
        <v>288</v>
      </c>
      <c r="Q8" s="32" t="s">
        <v>289</v>
      </c>
      <c r="R8" s="32" t="s">
        <v>290</v>
      </c>
      <c r="S8" s="32" t="s">
        <v>291</v>
      </c>
      <c r="T8" s="32" t="s">
        <v>292</v>
      </c>
      <c r="U8" s="32" t="s">
        <v>293</v>
      </c>
      <c r="V8" s="32" t="s">
        <v>294</v>
      </c>
      <c r="W8" s="32" t="s">
        <v>295</v>
      </c>
      <c r="X8" s="32" t="s">
        <v>296</v>
      </c>
      <c r="Y8" s="32" t="s">
        <v>297</v>
      </c>
      <c r="Z8" s="32" t="s">
        <v>298</v>
      </c>
      <c r="AA8" s="32" t="s">
        <v>299</v>
      </c>
      <c r="AB8" s="32" t="s">
        <v>300</v>
      </c>
      <c r="AC8" s="32" t="s">
        <v>55</v>
      </c>
      <c r="AD8" s="32" t="s">
        <v>301</v>
      </c>
      <c r="AE8" s="32" t="s">
        <v>6</v>
      </c>
      <c r="AF8" s="32" t="s">
        <v>7</v>
      </c>
      <c r="AG8" s="32" t="s">
        <v>8</v>
      </c>
      <c r="AH8" s="32" t="s">
        <v>9</v>
      </c>
      <c r="AI8" s="32" t="s">
        <v>302</v>
      </c>
      <c r="AJ8" s="32" t="s">
        <v>303</v>
      </c>
      <c r="AK8" s="32" t="s">
        <v>304</v>
      </c>
      <c r="AL8" s="32" t="s">
        <v>10</v>
      </c>
      <c r="AM8" s="32" t="s">
        <v>11</v>
      </c>
      <c r="AN8" s="32" t="s">
        <v>305</v>
      </c>
      <c r="AO8" s="32" t="s">
        <v>306</v>
      </c>
      <c r="AP8" s="32" t="s">
        <v>12</v>
      </c>
      <c r="AQ8" s="32" t="s">
        <v>13</v>
      </c>
      <c r="AR8" s="32" t="s">
        <v>307</v>
      </c>
      <c r="AS8" s="32" t="s">
        <v>308</v>
      </c>
      <c r="AT8" s="32" t="s">
        <v>309</v>
      </c>
      <c r="AU8" s="32" t="s">
        <v>14</v>
      </c>
      <c r="AV8" s="32" t="s">
        <v>310</v>
      </c>
      <c r="AW8" s="32" t="s">
        <v>311</v>
      </c>
      <c r="AX8" s="32" t="s">
        <v>312</v>
      </c>
      <c r="AY8" s="32" t="s">
        <v>313</v>
      </c>
      <c r="AZ8" s="32" t="s">
        <v>314</v>
      </c>
      <c r="BA8" s="32" t="s">
        <v>315</v>
      </c>
      <c r="BB8" s="32" t="s">
        <v>316</v>
      </c>
      <c r="BC8" s="32" t="s">
        <v>317</v>
      </c>
      <c r="BD8" s="32" t="s">
        <v>318</v>
      </c>
      <c r="BE8" s="32" t="s">
        <v>15</v>
      </c>
      <c r="BF8" s="32" t="s">
        <v>16</v>
      </c>
      <c r="BG8" s="32" t="s">
        <v>17</v>
      </c>
      <c r="BH8" s="32" t="s">
        <v>319</v>
      </c>
      <c r="BI8" s="32" t="s">
        <v>320</v>
      </c>
      <c r="BJ8" s="32" t="s">
        <v>321</v>
      </c>
      <c r="BK8" s="32" t="s">
        <v>322</v>
      </c>
      <c r="BL8" s="32" t="s">
        <v>323</v>
      </c>
      <c r="BM8" s="32" t="s">
        <v>324</v>
      </c>
      <c r="BN8" s="32" t="s">
        <v>325</v>
      </c>
      <c r="BO8" s="32" t="s">
        <v>326</v>
      </c>
      <c r="BP8" s="39" t="s">
        <v>1</v>
      </c>
      <c r="BQ8" s="31" t="s">
        <v>99</v>
      </c>
      <c r="BR8" s="39" t="s">
        <v>45</v>
      </c>
      <c r="BS8" s="27" t="s">
        <v>46</v>
      </c>
      <c r="BT8" s="27" t="s">
        <v>47</v>
      </c>
      <c r="BU8" s="41" t="s">
        <v>48</v>
      </c>
    </row>
    <row r="9" spans="1:77" ht="17.25" customHeight="1">
      <c r="A9" s="149"/>
      <c r="B9" s="150"/>
      <c r="C9" s="53" t="s">
        <v>49</v>
      </c>
      <c r="D9" s="29" t="s">
        <v>230</v>
      </c>
      <c r="E9" s="29" t="s">
        <v>231</v>
      </c>
      <c r="F9" s="29" t="s">
        <v>232</v>
      </c>
      <c r="G9" s="29" t="s">
        <v>24</v>
      </c>
      <c r="H9" s="29" t="s">
        <v>233</v>
      </c>
      <c r="I9" s="29" t="s">
        <v>234</v>
      </c>
      <c r="J9" s="29" t="s">
        <v>235</v>
      </c>
      <c r="K9" s="29" t="s">
        <v>236</v>
      </c>
      <c r="L9" s="29" t="s">
        <v>237</v>
      </c>
      <c r="M9" s="29" t="s">
        <v>25</v>
      </c>
      <c r="N9" s="29" t="s">
        <v>238</v>
      </c>
      <c r="O9" s="29" t="s">
        <v>239</v>
      </c>
      <c r="P9" s="29" t="s">
        <v>240</v>
      </c>
      <c r="Q9" s="29" t="s">
        <v>241</v>
      </c>
      <c r="R9" s="29" t="s">
        <v>242</v>
      </c>
      <c r="S9" s="29" t="s">
        <v>243</v>
      </c>
      <c r="T9" s="29" t="s">
        <v>244</v>
      </c>
      <c r="U9" s="29" t="s">
        <v>245</v>
      </c>
      <c r="V9" s="29" t="s">
        <v>246</v>
      </c>
      <c r="W9" s="29" t="s">
        <v>247</v>
      </c>
      <c r="X9" s="29" t="s">
        <v>248</v>
      </c>
      <c r="Y9" s="29" t="s">
        <v>249</v>
      </c>
      <c r="Z9" s="29" t="s">
        <v>250</v>
      </c>
      <c r="AA9" s="29" t="s">
        <v>26</v>
      </c>
      <c r="AB9" s="29" t="s">
        <v>27</v>
      </c>
      <c r="AC9" s="29" t="s">
        <v>251</v>
      </c>
      <c r="AD9" s="29" t="s">
        <v>28</v>
      </c>
      <c r="AE9" s="29" t="s">
        <v>29</v>
      </c>
      <c r="AF9" s="29" t="s">
        <v>30</v>
      </c>
      <c r="AG9" s="29" t="s">
        <v>31</v>
      </c>
      <c r="AH9" s="29" t="s">
        <v>32</v>
      </c>
      <c r="AI9" s="29" t="s">
        <v>252</v>
      </c>
      <c r="AJ9" s="29" t="s">
        <v>253</v>
      </c>
      <c r="AK9" s="29" t="s">
        <v>254</v>
      </c>
      <c r="AL9" s="29" t="s">
        <v>33</v>
      </c>
      <c r="AM9" s="29" t="s">
        <v>34</v>
      </c>
      <c r="AN9" s="29" t="s">
        <v>255</v>
      </c>
      <c r="AO9" s="29" t="s">
        <v>256</v>
      </c>
      <c r="AP9" s="29" t="s">
        <v>35</v>
      </c>
      <c r="AQ9" s="29" t="s">
        <v>257</v>
      </c>
      <c r="AR9" s="29" t="s">
        <v>258</v>
      </c>
      <c r="AS9" s="29" t="s">
        <v>259</v>
      </c>
      <c r="AT9" s="29" t="s">
        <v>260</v>
      </c>
      <c r="AU9" s="29" t="s">
        <v>36</v>
      </c>
      <c r="AV9" s="29" t="s">
        <v>261</v>
      </c>
      <c r="AW9" s="29" t="s">
        <v>262</v>
      </c>
      <c r="AX9" s="29" t="s">
        <v>263</v>
      </c>
      <c r="AY9" s="29" t="s">
        <v>264</v>
      </c>
      <c r="AZ9" s="29" t="s">
        <v>265</v>
      </c>
      <c r="BA9" s="29" t="s">
        <v>266</v>
      </c>
      <c r="BB9" s="29" t="s">
        <v>267</v>
      </c>
      <c r="BC9" s="29" t="s">
        <v>268</v>
      </c>
      <c r="BD9" s="29" t="s">
        <v>269</v>
      </c>
      <c r="BE9" s="29" t="s">
        <v>37</v>
      </c>
      <c r="BF9" s="29" t="s">
        <v>38</v>
      </c>
      <c r="BG9" s="29" t="s">
        <v>270</v>
      </c>
      <c r="BH9" s="29" t="s">
        <v>271</v>
      </c>
      <c r="BI9" s="29" t="s">
        <v>272</v>
      </c>
      <c r="BJ9" s="29" t="s">
        <v>273</v>
      </c>
      <c r="BK9" s="29" t="s">
        <v>274</v>
      </c>
      <c r="BL9" s="29" t="s">
        <v>275</v>
      </c>
      <c r="BM9" s="29" t="s">
        <v>276</v>
      </c>
      <c r="BN9" s="29" t="s">
        <v>277</v>
      </c>
      <c r="BO9" s="29" t="s">
        <v>278</v>
      </c>
      <c r="BP9" s="40" t="s">
        <v>50</v>
      </c>
      <c r="BQ9" s="42" t="s">
        <v>39</v>
      </c>
      <c r="BR9" s="40" t="s">
        <v>40</v>
      </c>
      <c r="BS9" s="43" t="s">
        <v>41</v>
      </c>
      <c r="BT9" s="42" t="s">
        <v>42</v>
      </c>
      <c r="BU9" s="44" t="s">
        <v>43</v>
      </c>
    </row>
    <row r="10" spans="1:77">
      <c r="A10" s="50" t="s">
        <v>98</v>
      </c>
      <c r="B10" s="54" t="s">
        <v>19</v>
      </c>
      <c r="C10" s="54" t="s">
        <v>44</v>
      </c>
      <c r="D10" s="35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106"/>
      <c r="BS10" s="36"/>
      <c r="BT10" s="36"/>
      <c r="BU10" s="37"/>
    </row>
    <row r="11" spans="1:77">
      <c r="A11" s="33" t="s">
        <v>435</v>
      </c>
      <c r="B11" s="49" t="s">
        <v>328</v>
      </c>
      <c r="C11" s="88" t="s">
        <v>122</v>
      </c>
      <c r="D11" s="81">
        <v>271015.7943177431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1"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1">
        <v>0</v>
      </c>
      <c r="BE11" s="81">
        <v>0</v>
      </c>
      <c r="BF11" s="81">
        <v>0</v>
      </c>
      <c r="BG11" s="81">
        <v>0</v>
      </c>
      <c r="BH11" s="81"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v>0</v>
      </c>
      <c r="BO11" s="81">
        <v>0</v>
      </c>
      <c r="BP11" s="129">
        <v>271015.7943177431</v>
      </c>
      <c r="BQ11" s="81">
        <v>23288.492490730521</v>
      </c>
      <c r="BR11" s="129">
        <v>294304.28680847364</v>
      </c>
      <c r="BS11" s="81">
        <v>55595.276115584129</v>
      </c>
      <c r="BT11" s="81">
        <v>6710.5284107419056</v>
      </c>
      <c r="BU11" s="130">
        <v>356610.09133479965</v>
      </c>
      <c r="BX11" s="87"/>
      <c r="BY11" s="16" t="s">
        <v>18</v>
      </c>
    </row>
    <row r="12" spans="1:77">
      <c r="A12" s="33" t="s">
        <v>436</v>
      </c>
      <c r="B12" s="49" t="s">
        <v>329</v>
      </c>
      <c r="C12" s="108" t="s">
        <v>123</v>
      </c>
      <c r="D12" s="81">
        <v>0</v>
      </c>
      <c r="E12" s="81">
        <v>7709.540266624419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1"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1">
        <v>0</v>
      </c>
      <c r="BE12" s="81">
        <v>0</v>
      </c>
      <c r="BF12" s="81">
        <v>0</v>
      </c>
      <c r="BG12" s="81">
        <v>0</v>
      </c>
      <c r="BH12" s="81"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v>0</v>
      </c>
      <c r="BO12" s="81">
        <v>0</v>
      </c>
      <c r="BP12" s="129">
        <v>7709.540266624419</v>
      </c>
      <c r="BQ12" s="81">
        <v>113.40361578720994</v>
      </c>
      <c r="BR12" s="129">
        <v>7822.9438824116287</v>
      </c>
      <c r="BS12" s="81">
        <v>3091.511331519765</v>
      </c>
      <c r="BT12" s="81">
        <v>52.713981550182602</v>
      </c>
      <c r="BU12" s="130">
        <v>10967.169195481576</v>
      </c>
      <c r="BX12" s="87"/>
    </row>
    <row r="13" spans="1:77">
      <c r="A13" s="33" t="s">
        <v>437</v>
      </c>
      <c r="B13" s="49" t="s">
        <v>358</v>
      </c>
      <c r="C13" s="108" t="s">
        <v>124</v>
      </c>
      <c r="D13" s="81">
        <v>0</v>
      </c>
      <c r="E13" s="81">
        <v>0</v>
      </c>
      <c r="F13" s="81">
        <v>4557.7410218186151</v>
      </c>
      <c r="G13" s="81">
        <v>0</v>
      </c>
      <c r="H13" s="81">
        <v>0</v>
      </c>
      <c r="I13" s="81">
        <v>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1"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1">
        <v>0</v>
      </c>
      <c r="BE13" s="81">
        <v>0</v>
      </c>
      <c r="BF13" s="81">
        <v>0</v>
      </c>
      <c r="BG13" s="81">
        <v>0</v>
      </c>
      <c r="BH13" s="81"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v>0</v>
      </c>
      <c r="BO13" s="81">
        <v>0</v>
      </c>
      <c r="BP13" s="129">
        <v>4557.7410218186151</v>
      </c>
      <c r="BQ13" s="81">
        <v>724.14767727651508</v>
      </c>
      <c r="BR13" s="129">
        <v>5281.8886990951305</v>
      </c>
      <c r="BS13" s="81">
        <v>1459.654786228431</v>
      </c>
      <c r="BT13" s="81">
        <v>181.29710852225153</v>
      </c>
      <c r="BU13" s="130">
        <v>6922.8405938458127</v>
      </c>
      <c r="BX13" s="87"/>
    </row>
    <row r="14" spans="1:77">
      <c r="A14" s="33" t="s">
        <v>438</v>
      </c>
      <c r="B14" s="49" t="s">
        <v>359</v>
      </c>
      <c r="C14" s="108" t="s">
        <v>3</v>
      </c>
      <c r="D14" s="81">
        <v>0</v>
      </c>
      <c r="E14" s="81">
        <v>0</v>
      </c>
      <c r="F14" s="81">
        <v>0</v>
      </c>
      <c r="G14" s="81">
        <v>75025.809167958141</v>
      </c>
      <c r="H14" s="81">
        <v>0</v>
      </c>
      <c r="I14" s="81">
        <v>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24.340843684401616</v>
      </c>
      <c r="R14" s="81">
        <v>634.9139139331445</v>
      </c>
      <c r="S14" s="81">
        <v>1986.0600734233597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v>0</v>
      </c>
      <c r="AC14" s="81">
        <v>0</v>
      </c>
      <c r="AD14" s="81">
        <v>645.46571262703526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1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1">
        <v>0</v>
      </c>
      <c r="BE14" s="81">
        <v>0</v>
      </c>
      <c r="BF14" s="81">
        <v>0</v>
      </c>
      <c r="BG14" s="81">
        <v>0</v>
      </c>
      <c r="BH14" s="81"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v>0</v>
      </c>
      <c r="BO14" s="81">
        <v>0</v>
      </c>
      <c r="BP14" s="129">
        <v>78316.589711626075</v>
      </c>
      <c r="BQ14" s="81">
        <v>1752.016973493209</v>
      </c>
      <c r="BR14" s="129">
        <v>80068.606685119288</v>
      </c>
      <c r="BS14" s="81">
        <v>5383.0578506004231</v>
      </c>
      <c r="BT14" s="81">
        <v>7021.0041858942268</v>
      </c>
      <c r="BU14" s="130">
        <v>92472.66872161394</v>
      </c>
      <c r="BX14" s="87"/>
    </row>
    <row r="15" spans="1:77">
      <c r="A15" s="33" t="s">
        <v>439</v>
      </c>
      <c r="B15" s="49" t="s">
        <v>330</v>
      </c>
      <c r="C15" s="108" t="s">
        <v>51</v>
      </c>
      <c r="D15" s="81">
        <v>105212.87254860374</v>
      </c>
      <c r="E15" s="81">
        <v>0</v>
      </c>
      <c r="F15" s="81">
        <v>385.15549030639846</v>
      </c>
      <c r="G15" s="81">
        <v>0</v>
      </c>
      <c r="H15" s="81">
        <v>73489.225970568456</v>
      </c>
      <c r="I15" s="81">
        <v>2.6967417461926595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v>0</v>
      </c>
      <c r="AC15" s="81">
        <v>0</v>
      </c>
      <c r="AD15" s="81">
        <v>0</v>
      </c>
      <c r="AE15" s="81">
        <v>0</v>
      </c>
      <c r="AF15" s="81">
        <v>10.943058165779677</v>
      </c>
      <c r="AG15" s="81">
        <v>67.285579153990184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1">
        <v>7.4331888084306925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1">
        <v>0</v>
      </c>
      <c r="BE15" s="81">
        <v>0</v>
      </c>
      <c r="BF15" s="81">
        <v>0</v>
      </c>
      <c r="BG15" s="81">
        <v>0</v>
      </c>
      <c r="BH15" s="81"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v>0</v>
      </c>
      <c r="BO15" s="81">
        <v>0</v>
      </c>
      <c r="BP15" s="129">
        <v>179175.61257735299</v>
      </c>
      <c r="BQ15" s="81">
        <v>62921.476532130691</v>
      </c>
      <c r="BR15" s="129">
        <v>242097.0891094837</v>
      </c>
      <c r="BS15" s="81">
        <v>68988.290094417403</v>
      </c>
      <c r="BT15" s="81">
        <v>39048.987361381471</v>
      </c>
      <c r="BU15" s="130">
        <v>350134.36656528257</v>
      </c>
      <c r="BX15" s="87"/>
    </row>
    <row r="16" spans="1:77">
      <c r="A16" s="33" t="s">
        <v>440</v>
      </c>
      <c r="B16" s="49" t="s">
        <v>331</v>
      </c>
      <c r="C16" s="108" t="s">
        <v>52</v>
      </c>
      <c r="D16" s="81">
        <v>53.97002926116842</v>
      </c>
      <c r="E16" s="81">
        <v>0</v>
      </c>
      <c r="F16" s="81">
        <v>0</v>
      </c>
      <c r="G16" s="81">
        <v>0</v>
      </c>
      <c r="H16" s="81">
        <v>141.02338676271987</v>
      </c>
      <c r="I16" s="81">
        <v>36727.896218123067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0.94371184094541005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6.0154251763772404</v>
      </c>
      <c r="Z16" s="81">
        <v>0</v>
      </c>
      <c r="AA16" s="81">
        <v>0</v>
      </c>
      <c r="AB16" s="81">
        <v>0</v>
      </c>
      <c r="AC16" s="81">
        <v>0</v>
      </c>
      <c r="AD16" s="81">
        <v>0</v>
      </c>
      <c r="AE16" s="81">
        <v>0</v>
      </c>
      <c r="AF16" s="81">
        <v>16.048773876670541</v>
      </c>
      <c r="AG16" s="81">
        <v>28.974722808544918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1">
        <v>4.1276720545453962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1">
        <v>0</v>
      </c>
      <c r="BE16" s="81">
        <v>0</v>
      </c>
      <c r="BF16" s="81">
        <v>0</v>
      </c>
      <c r="BG16" s="81">
        <v>0</v>
      </c>
      <c r="BH16" s="81">
        <v>0</v>
      </c>
      <c r="BI16" s="81">
        <v>0</v>
      </c>
      <c r="BJ16" s="81">
        <v>6.1263545001578317</v>
      </c>
      <c r="BK16" s="81">
        <v>0</v>
      </c>
      <c r="BL16" s="81">
        <v>10.041573103490334</v>
      </c>
      <c r="BM16" s="81">
        <v>0</v>
      </c>
      <c r="BN16" s="81">
        <v>0</v>
      </c>
      <c r="BO16" s="81">
        <v>0</v>
      </c>
      <c r="BP16" s="129">
        <v>36995.167867507684</v>
      </c>
      <c r="BQ16" s="81">
        <v>22015.94230647276</v>
      </c>
      <c r="BR16" s="129">
        <v>59011.110173980444</v>
      </c>
      <c r="BS16" s="81">
        <v>17788.235899112558</v>
      </c>
      <c r="BT16" s="81">
        <v>6971.8526118157552</v>
      </c>
      <c r="BU16" s="130">
        <v>83771.198684908755</v>
      </c>
      <c r="BX16" s="87"/>
    </row>
    <row r="17" spans="1:76">
      <c r="A17" s="33" t="s">
        <v>441</v>
      </c>
      <c r="B17" s="49" t="s">
        <v>360</v>
      </c>
      <c r="C17" s="108" t="s">
        <v>125</v>
      </c>
      <c r="D17" s="81">
        <v>0</v>
      </c>
      <c r="E17" s="81">
        <v>0</v>
      </c>
      <c r="F17" s="81">
        <v>0</v>
      </c>
      <c r="G17" s="81">
        <v>0</v>
      </c>
      <c r="H17" s="81">
        <v>300.36660955555811</v>
      </c>
      <c r="I17" s="81">
        <v>0</v>
      </c>
      <c r="J17" s="81">
        <v>4146.9889719051571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0.22852391266572214</v>
      </c>
      <c r="R17" s="81">
        <v>0</v>
      </c>
      <c r="S17" s="81">
        <v>346.69382454810204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707.12643756549539</v>
      </c>
      <c r="Z17" s="81">
        <v>0</v>
      </c>
      <c r="AA17" s="81">
        <v>0</v>
      </c>
      <c r="AB17" s="81">
        <v>0</v>
      </c>
      <c r="AC17" s="81">
        <v>0</v>
      </c>
      <c r="AD17" s="81">
        <v>0</v>
      </c>
      <c r="AE17" s="81">
        <v>0</v>
      </c>
      <c r="AF17" s="81">
        <v>0.19299158459287361</v>
      </c>
      <c r="AG17" s="81">
        <v>1.9533987384249094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1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1">
        <v>0</v>
      </c>
      <c r="BE17" s="81">
        <v>146.85729571067188</v>
      </c>
      <c r="BF17" s="81">
        <v>0</v>
      </c>
      <c r="BG17" s="81">
        <v>0</v>
      </c>
      <c r="BH17" s="81">
        <v>0</v>
      </c>
      <c r="BI17" s="81">
        <v>0</v>
      </c>
      <c r="BJ17" s="81">
        <v>0</v>
      </c>
      <c r="BK17" s="81">
        <v>0</v>
      </c>
      <c r="BL17" s="81">
        <v>22.82175705338712</v>
      </c>
      <c r="BM17" s="81">
        <v>0</v>
      </c>
      <c r="BN17" s="81">
        <v>0</v>
      </c>
      <c r="BO17" s="81">
        <v>0</v>
      </c>
      <c r="BP17" s="129">
        <v>5673.2298105740556</v>
      </c>
      <c r="BQ17" s="81">
        <v>6304.3086189676624</v>
      </c>
      <c r="BR17" s="129">
        <v>11977.538429541717</v>
      </c>
      <c r="BS17" s="81">
        <v>4723.0791129357185</v>
      </c>
      <c r="BT17" s="81">
        <v>1754.9364931205437</v>
      </c>
      <c r="BU17" s="130">
        <v>18455.554035597979</v>
      </c>
      <c r="BX17" s="87"/>
    </row>
    <row r="18" spans="1:76">
      <c r="A18" s="33" t="s">
        <v>442</v>
      </c>
      <c r="B18" s="49" t="s">
        <v>332</v>
      </c>
      <c r="C18" s="108" t="s">
        <v>126</v>
      </c>
      <c r="D18" s="81">
        <v>0</v>
      </c>
      <c r="E18" s="81">
        <v>0</v>
      </c>
      <c r="F18" s="81">
        <v>0</v>
      </c>
      <c r="G18" s="81">
        <v>0</v>
      </c>
      <c r="H18" s="81">
        <v>83.11316755832064</v>
      </c>
      <c r="I18" s="81">
        <v>240.82272091050635</v>
      </c>
      <c r="J18" s="81">
        <v>0</v>
      </c>
      <c r="K18" s="81">
        <v>4068.5324232112348</v>
      </c>
      <c r="L18" s="81">
        <v>1006.0250090926165</v>
      </c>
      <c r="M18" s="81">
        <v>0</v>
      </c>
      <c r="N18" s="81">
        <v>0</v>
      </c>
      <c r="O18" s="81">
        <v>0</v>
      </c>
      <c r="P18" s="81">
        <v>250.47345455950671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21.143193269695647</v>
      </c>
      <c r="Z18" s="81">
        <v>0</v>
      </c>
      <c r="AA18" s="81">
        <v>0</v>
      </c>
      <c r="AB18" s="81">
        <v>0</v>
      </c>
      <c r="AC18" s="81">
        <v>0</v>
      </c>
      <c r="AD18" s="81">
        <v>0</v>
      </c>
      <c r="AE18" s="81">
        <v>0</v>
      </c>
      <c r="AF18" s="81">
        <v>17.086285026925463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1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1">
        <v>0</v>
      </c>
      <c r="BE18" s="81">
        <v>0</v>
      </c>
      <c r="BF18" s="81">
        <v>0</v>
      </c>
      <c r="BG18" s="81">
        <v>0</v>
      </c>
      <c r="BH18" s="81"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v>0</v>
      </c>
      <c r="BO18" s="81">
        <v>0</v>
      </c>
      <c r="BP18" s="129">
        <v>5687.1962536288065</v>
      </c>
      <c r="BQ18" s="81">
        <v>9550.8675556829839</v>
      </c>
      <c r="BR18" s="129">
        <v>15238.06380931179</v>
      </c>
      <c r="BS18" s="81">
        <v>5436.1941348557866</v>
      </c>
      <c r="BT18" s="81">
        <v>2189.2089103678691</v>
      </c>
      <c r="BU18" s="130">
        <v>22863.466854535447</v>
      </c>
      <c r="BX18" s="87"/>
    </row>
    <row r="19" spans="1:76">
      <c r="A19" s="33" t="s">
        <v>443</v>
      </c>
      <c r="B19" s="49" t="s">
        <v>333</v>
      </c>
      <c r="C19" s="108" t="s">
        <v>127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67.479428749595357</v>
      </c>
      <c r="J19" s="81">
        <v>0</v>
      </c>
      <c r="K19" s="81">
        <v>3.3371745354585118</v>
      </c>
      <c r="L19" s="81">
        <v>6232.3870316379625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1">
        <v>0</v>
      </c>
      <c r="AN19" s="81">
        <v>0</v>
      </c>
      <c r="AO19" s="81">
        <v>4.5425356185700219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2.6250902658838626</v>
      </c>
      <c r="BA19" s="81">
        <v>0</v>
      </c>
      <c r="BB19" s="81">
        <v>0</v>
      </c>
      <c r="BC19" s="81">
        <v>0</v>
      </c>
      <c r="BD19" s="81">
        <v>0</v>
      </c>
      <c r="BE19" s="81">
        <v>0</v>
      </c>
      <c r="BF19" s="81">
        <v>0</v>
      </c>
      <c r="BG19" s="81">
        <v>0</v>
      </c>
      <c r="BH19" s="81"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v>0</v>
      </c>
      <c r="BO19" s="81">
        <v>0</v>
      </c>
      <c r="BP19" s="129">
        <v>6310.3712608074702</v>
      </c>
      <c r="BQ19" s="81">
        <v>89.393063210651377</v>
      </c>
      <c r="BR19" s="129">
        <v>6399.7643240181214</v>
      </c>
      <c r="BS19" s="81">
        <v>406.0147179716044</v>
      </c>
      <c r="BT19" s="81">
        <v>268.93116640577688</v>
      </c>
      <c r="BU19" s="130">
        <v>7074.7102083955024</v>
      </c>
      <c r="BX19" s="87"/>
    </row>
    <row r="20" spans="1:76">
      <c r="A20" s="33" t="s">
        <v>444</v>
      </c>
      <c r="B20" s="49" t="s">
        <v>361</v>
      </c>
      <c r="C20" s="108" t="s">
        <v>128</v>
      </c>
      <c r="D20" s="81">
        <v>0</v>
      </c>
      <c r="E20" s="81">
        <v>0</v>
      </c>
      <c r="F20" s="81">
        <v>0</v>
      </c>
      <c r="G20" s="81">
        <v>0</v>
      </c>
      <c r="H20" s="81">
        <v>17.815277838045734</v>
      </c>
      <c r="I20" s="81">
        <v>3539.4883388147441</v>
      </c>
      <c r="J20" s="81">
        <v>0</v>
      </c>
      <c r="K20" s="81">
        <v>0</v>
      </c>
      <c r="L20" s="81">
        <v>0</v>
      </c>
      <c r="M20" s="81">
        <v>1363.6917471644074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1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1">
        <v>0</v>
      </c>
      <c r="BE20" s="81">
        <v>0</v>
      </c>
      <c r="BF20" s="81">
        <v>0</v>
      </c>
      <c r="BG20" s="81">
        <v>0</v>
      </c>
      <c r="BH20" s="81"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v>0</v>
      </c>
      <c r="BO20" s="81">
        <v>0</v>
      </c>
      <c r="BP20" s="129">
        <v>4920.9953638171974</v>
      </c>
      <c r="BQ20" s="81">
        <v>39609.092937750022</v>
      </c>
      <c r="BR20" s="129">
        <v>44530.088301567215</v>
      </c>
      <c r="BS20" s="81">
        <v>15140.338870685633</v>
      </c>
      <c r="BT20" s="81">
        <v>48249.575399613052</v>
      </c>
      <c r="BU20" s="130">
        <v>107920.0025718659</v>
      </c>
      <c r="BX20" s="87"/>
    </row>
    <row r="21" spans="1:76">
      <c r="A21" s="33" t="s">
        <v>445</v>
      </c>
      <c r="B21" s="49" t="s">
        <v>334</v>
      </c>
      <c r="C21" s="108" t="s">
        <v>129</v>
      </c>
      <c r="D21" s="81">
        <v>0</v>
      </c>
      <c r="E21" s="81">
        <v>0</v>
      </c>
      <c r="F21" s="81">
        <v>0</v>
      </c>
      <c r="G21" s="81">
        <v>40.688619856148449</v>
      </c>
      <c r="H21" s="81">
        <v>0</v>
      </c>
      <c r="I21" s="81">
        <v>0</v>
      </c>
      <c r="J21" s="81">
        <v>9.4042299206293301</v>
      </c>
      <c r="K21" s="81">
        <v>0</v>
      </c>
      <c r="L21" s="81">
        <v>0</v>
      </c>
      <c r="M21" s="81">
        <v>0</v>
      </c>
      <c r="N21" s="81">
        <v>2337.6965351673457</v>
      </c>
      <c r="O21" s="81">
        <v>0</v>
      </c>
      <c r="P21" s="81">
        <v>2.7156201846188686</v>
      </c>
      <c r="Q21" s="81">
        <v>17.242890957004288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13.233799102945806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1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1">
        <v>0</v>
      </c>
      <c r="BE21" s="81">
        <v>0</v>
      </c>
      <c r="BF21" s="81">
        <v>0</v>
      </c>
      <c r="BG21" s="81">
        <v>0</v>
      </c>
      <c r="BH21" s="81"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v>0</v>
      </c>
      <c r="BO21" s="81">
        <v>0</v>
      </c>
      <c r="BP21" s="129">
        <v>2420.9816951886924</v>
      </c>
      <c r="BQ21" s="81">
        <v>33068.427655416395</v>
      </c>
      <c r="BR21" s="129">
        <v>35489.409350605085</v>
      </c>
      <c r="BS21" s="81">
        <v>15351.117088497243</v>
      </c>
      <c r="BT21" s="81">
        <v>9218.641421800452</v>
      </c>
      <c r="BU21" s="130">
        <v>60059.16786090278</v>
      </c>
      <c r="BX21" s="87"/>
    </row>
    <row r="22" spans="1:76">
      <c r="A22" s="33" t="s">
        <v>446</v>
      </c>
      <c r="B22" s="49" t="s">
        <v>362</v>
      </c>
      <c r="C22" s="108" t="s">
        <v>130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2518.286360137909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1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1">
        <v>0</v>
      </c>
      <c r="BE22" s="81">
        <v>0</v>
      </c>
      <c r="BF22" s="81">
        <v>0</v>
      </c>
      <c r="BG22" s="81">
        <v>0</v>
      </c>
      <c r="BH22" s="81"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v>0</v>
      </c>
      <c r="BO22" s="81">
        <v>0</v>
      </c>
      <c r="BP22" s="129">
        <v>2518.286360137909</v>
      </c>
      <c r="BQ22" s="81">
        <v>19171.848229961684</v>
      </c>
      <c r="BR22" s="129">
        <v>21690.134590099595</v>
      </c>
      <c r="BS22" s="81">
        <v>7609.9821748846734</v>
      </c>
      <c r="BT22" s="81">
        <v>343.86931082294433</v>
      </c>
      <c r="BU22" s="130">
        <v>29643.986075807214</v>
      </c>
      <c r="BX22" s="87"/>
    </row>
    <row r="23" spans="1:76">
      <c r="A23" s="33" t="s">
        <v>447</v>
      </c>
      <c r="B23" s="49" t="s">
        <v>335</v>
      </c>
      <c r="C23" s="108" t="s">
        <v>131</v>
      </c>
      <c r="D23" s="81">
        <v>0</v>
      </c>
      <c r="E23" s="81">
        <v>0</v>
      </c>
      <c r="F23" s="81">
        <v>0</v>
      </c>
      <c r="G23" s="81">
        <v>0</v>
      </c>
      <c r="H23" s="81">
        <v>172.60059328783598</v>
      </c>
      <c r="I23" s="81">
        <v>0.6085240291477263</v>
      </c>
      <c r="J23" s="81">
        <v>0</v>
      </c>
      <c r="K23" s="81">
        <v>84.210795440220323</v>
      </c>
      <c r="L23" s="81">
        <v>271.63917251684711</v>
      </c>
      <c r="M23" s="81">
        <v>0</v>
      </c>
      <c r="N23" s="81">
        <v>73.577163996454303</v>
      </c>
      <c r="O23" s="81">
        <v>0</v>
      </c>
      <c r="P23" s="81">
        <v>4040.5076329369572</v>
      </c>
      <c r="Q23" s="81">
        <v>0</v>
      </c>
      <c r="R23" s="81">
        <v>0</v>
      </c>
      <c r="S23" s="81">
        <v>0.32999074176849308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0.78216740115776884</v>
      </c>
      <c r="AD23" s="81">
        <v>174.25220484168469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1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1">
        <v>0</v>
      </c>
      <c r="BE23" s="81">
        <v>0</v>
      </c>
      <c r="BF23" s="81">
        <v>0</v>
      </c>
      <c r="BG23" s="81">
        <v>0</v>
      </c>
      <c r="BH23" s="81"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v>0</v>
      </c>
      <c r="BO23" s="81">
        <v>0</v>
      </c>
      <c r="BP23" s="129">
        <v>4818.5082451920734</v>
      </c>
      <c r="BQ23" s="81">
        <v>15085.885602223309</v>
      </c>
      <c r="BR23" s="129">
        <v>19904.393847415384</v>
      </c>
      <c r="BS23" s="81">
        <v>6857.7380313439317</v>
      </c>
      <c r="BT23" s="81">
        <v>4526.9931960273507</v>
      </c>
      <c r="BU23" s="130">
        <v>31289.125074786665</v>
      </c>
      <c r="BX23" s="87"/>
    </row>
    <row r="24" spans="1:76">
      <c r="A24" s="33" t="s">
        <v>448</v>
      </c>
      <c r="B24" s="49" t="s">
        <v>336</v>
      </c>
      <c r="C24" s="108" t="s">
        <v>132</v>
      </c>
      <c r="D24" s="81">
        <v>0</v>
      </c>
      <c r="E24" s="81">
        <v>0</v>
      </c>
      <c r="F24" s="81">
        <v>0</v>
      </c>
      <c r="G24" s="81">
        <v>71.127017884832696</v>
      </c>
      <c r="H24" s="81">
        <v>76.028516899796244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59.268626117143832</v>
      </c>
      <c r="O24" s="81">
        <v>0</v>
      </c>
      <c r="P24" s="81">
        <v>0</v>
      </c>
      <c r="Q24" s="81">
        <v>35996.724131829789</v>
      </c>
      <c r="R24" s="81">
        <v>93.895271029546052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5.4301317887700344</v>
      </c>
      <c r="Z24" s="81">
        <v>0</v>
      </c>
      <c r="AA24" s="81">
        <v>0</v>
      </c>
      <c r="AB24" s="81">
        <v>0</v>
      </c>
      <c r="AC24" s="81">
        <v>40.243429391990432</v>
      </c>
      <c r="AD24" s="81">
        <v>13201.35309547107</v>
      </c>
      <c r="AE24" s="81">
        <v>0</v>
      </c>
      <c r="AF24" s="81">
        <v>12.950460858454724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1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1">
        <v>0</v>
      </c>
      <c r="BE24" s="81">
        <v>0</v>
      </c>
      <c r="BF24" s="81">
        <v>0</v>
      </c>
      <c r="BG24" s="81">
        <v>0</v>
      </c>
      <c r="BH24" s="81"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v>0</v>
      </c>
      <c r="BO24" s="81">
        <v>0</v>
      </c>
      <c r="BP24" s="129">
        <v>49557.020681271388</v>
      </c>
      <c r="BQ24" s="81">
        <v>13761.196974437195</v>
      </c>
      <c r="BR24" s="129">
        <v>63318.217655708584</v>
      </c>
      <c r="BS24" s="81">
        <v>24311.933207059596</v>
      </c>
      <c r="BT24" s="81">
        <v>5347.2680916162944</v>
      </c>
      <c r="BU24" s="130">
        <v>92977.41895438447</v>
      </c>
      <c r="BX24" s="87"/>
    </row>
    <row r="25" spans="1:76">
      <c r="A25" s="33" t="s">
        <v>449</v>
      </c>
      <c r="B25" s="49" t="s">
        <v>363</v>
      </c>
      <c r="C25" s="108" t="s">
        <v>133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517.45681108221061</v>
      </c>
      <c r="Q25" s="81">
        <v>0</v>
      </c>
      <c r="R25" s="81">
        <v>25745.818934739473</v>
      </c>
      <c r="S25" s="81">
        <v>20.74007232143099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v>0</v>
      </c>
      <c r="AC25" s="81">
        <v>1.1732511017366531</v>
      </c>
      <c r="AD25" s="81">
        <v>0</v>
      </c>
      <c r="AE25" s="81">
        <v>0</v>
      </c>
      <c r="AF25" s="81">
        <v>71.631220878145626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1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1">
        <v>0</v>
      </c>
      <c r="BE25" s="81">
        <v>0</v>
      </c>
      <c r="BF25" s="81">
        <v>0</v>
      </c>
      <c r="BG25" s="81">
        <v>0</v>
      </c>
      <c r="BH25" s="81"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v>0</v>
      </c>
      <c r="BO25" s="81">
        <v>0</v>
      </c>
      <c r="BP25" s="129">
        <v>26356.820290122996</v>
      </c>
      <c r="BQ25" s="81">
        <v>23148.493831410462</v>
      </c>
      <c r="BR25" s="129">
        <v>49505.314121533462</v>
      </c>
      <c r="BS25" s="81">
        <v>8263.704639232019</v>
      </c>
      <c r="BT25" s="81">
        <v>5189.3696984461058</v>
      </c>
      <c r="BU25" s="130">
        <v>62958.388459211586</v>
      </c>
      <c r="BX25" s="87"/>
    </row>
    <row r="26" spans="1:76">
      <c r="A26" s="33" t="s">
        <v>450</v>
      </c>
      <c r="B26" s="49" t="s">
        <v>337</v>
      </c>
      <c r="C26" s="108" t="s">
        <v>134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41.036639653655257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5.4764752139796053</v>
      </c>
      <c r="S26" s="81">
        <v>18451.5618550615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28.406927271198047</v>
      </c>
      <c r="Z26" s="81">
        <v>0</v>
      </c>
      <c r="AA26" s="81">
        <v>0</v>
      </c>
      <c r="AB26" s="81">
        <v>0</v>
      </c>
      <c r="AC26" s="81">
        <v>8.4694063906614652</v>
      </c>
      <c r="AD26" s="81">
        <v>0</v>
      </c>
      <c r="AE26" s="81">
        <v>0</v>
      </c>
      <c r="AF26" s="81">
        <v>0</v>
      </c>
      <c r="AG26" s="81">
        <v>1.6121973438254031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1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1">
        <v>0</v>
      </c>
      <c r="BE26" s="81">
        <v>0</v>
      </c>
      <c r="BF26" s="81">
        <v>0</v>
      </c>
      <c r="BG26" s="81">
        <v>0</v>
      </c>
      <c r="BH26" s="81"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v>0</v>
      </c>
      <c r="BO26" s="81">
        <v>0</v>
      </c>
      <c r="BP26" s="129">
        <v>18536.563500934815</v>
      </c>
      <c r="BQ26" s="81">
        <v>15215.911408170557</v>
      </c>
      <c r="BR26" s="129">
        <v>33752.474909105375</v>
      </c>
      <c r="BS26" s="81">
        <v>6334.0795244808905</v>
      </c>
      <c r="BT26" s="81">
        <v>4277.7832212144085</v>
      </c>
      <c r="BU26" s="130">
        <v>44364.337654800678</v>
      </c>
      <c r="BX26" s="87"/>
    </row>
    <row r="27" spans="1:76">
      <c r="A27" s="33" t="s">
        <v>451</v>
      </c>
      <c r="B27" s="49" t="s">
        <v>338</v>
      </c>
      <c r="C27" s="108" t="s">
        <v>135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123.42286324385572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1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1">
        <v>0</v>
      </c>
      <c r="BE27" s="81">
        <v>0</v>
      </c>
      <c r="BF27" s="81">
        <v>0</v>
      </c>
      <c r="BG27" s="81">
        <v>0</v>
      </c>
      <c r="BH27" s="81"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v>0</v>
      </c>
      <c r="BO27" s="81">
        <v>0</v>
      </c>
      <c r="BP27" s="129">
        <v>123.42286324385572</v>
      </c>
      <c r="BQ27" s="81">
        <v>20735.869345336869</v>
      </c>
      <c r="BR27" s="129">
        <v>20859.292208580726</v>
      </c>
      <c r="BS27" s="81">
        <v>5685.6071850980497</v>
      </c>
      <c r="BT27" s="81">
        <v>5667.8547609878788</v>
      </c>
      <c r="BU27" s="130">
        <v>32212.754154666654</v>
      </c>
      <c r="BX27" s="87"/>
    </row>
    <row r="28" spans="1:76">
      <c r="A28" s="33" t="s">
        <v>452</v>
      </c>
      <c r="B28" s="49" t="s">
        <v>339</v>
      </c>
      <c r="C28" s="108" t="s">
        <v>136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1140.1941298771906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1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1">
        <v>0</v>
      </c>
      <c r="BE28" s="81">
        <v>0</v>
      </c>
      <c r="BF28" s="81">
        <v>0</v>
      </c>
      <c r="BG28" s="81">
        <v>0</v>
      </c>
      <c r="BH28" s="81">
        <v>0</v>
      </c>
      <c r="BI28" s="81">
        <v>0</v>
      </c>
      <c r="BJ28" s="81">
        <v>0</v>
      </c>
      <c r="BK28" s="81">
        <v>0</v>
      </c>
      <c r="BL28" s="81">
        <v>4.9792924480117353</v>
      </c>
      <c r="BM28" s="81">
        <v>0</v>
      </c>
      <c r="BN28" s="81">
        <v>0</v>
      </c>
      <c r="BO28" s="81">
        <v>0</v>
      </c>
      <c r="BP28" s="129">
        <v>1145.1734223252024</v>
      </c>
      <c r="BQ28" s="81">
        <v>22607.40916071257</v>
      </c>
      <c r="BR28" s="129">
        <v>23752.582583037773</v>
      </c>
      <c r="BS28" s="81">
        <v>8584.3301015228499</v>
      </c>
      <c r="BT28" s="81">
        <v>5711.7615234958712</v>
      </c>
      <c r="BU28" s="130">
        <v>38048.674208056495</v>
      </c>
      <c r="BX28" s="87"/>
    </row>
    <row r="29" spans="1:76">
      <c r="A29" s="33" t="s">
        <v>453</v>
      </c>
      <c r="B29" s="49" t="s">
        <v>340</v>
      </c>
      <c r="C29" s="108" t="s">
        <v>137</v>
      </c>
      <c r="D29" s="81">
        <v>0</v>
      </c>
      <c r="E29" s="81">
        <v>0</v>
      </c>
      <c r="F29" s="81">
        <v>0</v>
      </c>
      <c r="G29" s="81">
        <v>0</v>
      </c>
      <c r="H29" s="81">
        <v>15.003599470773203</v>
      </c>
      <c r="I29" s="81">
        <v>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190.26279282171629</v>
      </c>
      <c r="T29" s="81">
        <v>0</v>
      </c>
      <c r="U29" s="81">
        <v>0</v>
      </c>
      <c r="V29" s="81">
        <v>456.76301164767824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v>0</v>
      </c>
      <c r="AC29" s="81">
        <v>0</v>
      </c>
      <c r="AD29" s="81">
        <v>1.2419843344806685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1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1">
        <v>0</v>
      </c>
      <c r="BE29" s="81">
        <v>0</v>
      </c>
      <c r="BF29" s="81">
        <v>0</v>
      </c>
      <c r="BG29" s="81">
        <v>0</v>
      </c>
      <c r="BH29" s="81"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v>0</v>
      </c>
      <c r="BO29" s="81">
        <v>0</v>
      </c>
      <c r="BP29" s="129">
        <v>663.27138827464842</v>
      </c>
      <c r="BQ29" s="81">
        <v>33623.254664074164</v>
      </c>
      <c r="BR29" s="129">
        <v>34286.52605234881</v>
      </c>
      <c r="BS29" s="81">
        <v>7501.0247736380079</v>
      </c>
      <c r="BT29" s="81">
        <v>6202.973551447787</v>
      </c>
      <c r="BU29" s="130">
        <v>47990.524377434602</v>
      </c>
      <c r="BX29" s="87"/>
    </row>
    <row r="30" spans="1:76">
      <c r="A30" s="33" t="s">
        <v>454</v>
      </c>
      <c r="B30" s="49" t="s">
        <v>364</v>
      </c>
      <c r="C30" s="108" t="s">
        <v>138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1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1">
        <v>0</v>
      </c>
      <c r="BE30" s="81">
        <v>0</v>
      </c>
      <c r="BF30" s="81">
        <v>0</v>
      </c>
      <c r="BG30" s="81">
        <v>0</v>
      </c>
      <c r="BH30" s="81"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v>0</v>
      </c>
      <c r="BO30" s="81">
        <v>0</v>
      </c>
      <c r="BP30" s="129">
        <v>0</v>
      </c>
      <c r="BQ30" s="81">
        <v>30690.041166452509</v>
      </c>
      <c r="BR30" s="129">
        <v>30690.041166452509</v>
      </c>
      <c r="BS30" s="81">
        <v>4439.0931482070628</v>
      </c>
      <c r="BT30" s="81">
        <v>6785.4808540814629</v>
      </c>
      <c r="BU30" s="130">
        <v>41914.615168741031</v>
      </c>
      <c r="BX30" s="87"/>
    </row>
    <row r="31" spans="1:76">
      <c r="A31" s="33" t="s">
        <v>455</v>
      </c>
      <c r="B31" s="49" t="s">
        <v>341</v>
      </c>
      <c r="C31" s="108" t="s">
        <v>139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1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1">
        <v>0</v>
      </c>
      <c r="BE31" s="81">
        <v>0</v>
      </c>
      <c r="BF31" s="81">
        <v>0</v>
      </c>
      <c r="BG31" s="81">
        <v>0</v>
      </c>
      <c r="BH31" s="81"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v>0</v>
      </c>
      <c r="BO31" s="81">
        <v>0</v>
      </c>
      <c r="BP31" s="129">
        <v>0</v>
      </c>
      <c r="BQ31" s="81">
        <v>2973.7074356017697</v>
      </c>
      <c r="BR31" s="129">
        <v>2973.7074356017697</v>
      </c>
      <c r="BS31" s="81">
        <v>669.79502474487333</v>
      </c>
      <c r="BT31" s="81">
        <v>814.54132025406761</v>
      </c>
      <c r="BU31" s="130">
        <v>4458.0437806007103</v>
      </c>
      <c r="BX31" s="87"/>
    </row>
    <row r="32" spans="1:76">
      <c r="A32" s="33" t="s">
        <v>456</v>
      </c>
      <c r="B32" s="49" t="s">
        <v>342</v>
      </c>
      <c r="C32" s="108" t="s">
        <v>140</v>
      </c>
      <c r="D32" s="81">
        <v>0</v>
      </c>
      <c r="E32" s="81">
        <v>0</v>
      </c>
      <c r="F32" s="81">
        <v>0</v>
      </c>
      <c r="G32" s="81">
        <v>0</v>
      </c>
      <c r="H32" s="81">
        <v>9.1700933138680565</v>
      </c>
      <c r="I32" s="81">
        <v>0</v>
      </c>
      <c r="J32" s="81">
        <v>197.19391062252669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54.272682931233099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11431.576840386086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1.5109161512678857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6.5543967359767192</v>
      </c>
      <c r="BK32" s="81">
        <v>0</v>
      </c>
      <c r="BL32" s="81">
        <v>12.863172157363651</v>
      </c>
      <c r="BM32" s="81">
        <v>0</v>
      </c>
      <c r="BN32" s="81">
        <v>0</v>
      </c>
      <c r="BO32" s="81">
        <v>0</v>
      </c>
      <c r="BP32" s="129">
        <v>11713.142012298324</v>
      </c>
      <c r="BQ32" s="81">
        <v>10310.264979161526</v>
      </c>
      <c r="BR32" s="129">
        <v>22023.406991459851</v>
      </c>
      <c r="BS32" s="81">
        <v>6532.6570909960292</v>
      </c>
      <c r="BT32" s="81">
        <v>2834.9969897001029</v>
      </c>
      <c r="BU32" s="130">
        <v>31391.061072155982</v>
      </c>
      <c r="BX32" s="87"/>
    </row>
    <row r="33" spans="1:76">
      <c r="A33" s="33" t="s">
        <v>457</v>
      </c>
      <c r="B33" s="49" t="s">
        <v>343</v>
      </c>
      <c r="C33" s="108" t="s">
        <v>141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1.6036933244823961</v>
      </c>
      <c r="T33" s="81">
        <v>0</v>
      </c>
      <c r="U33" s="81">
        <v>0</v>
      </c>
      <c r="V33" s="81">
        <v>35.315070753353169</v>
      </c>
      <c r="W33" s="81">
        <v>0</v>
      </c>
      <c r="X33" s="81">
        <v>0</v>
      </c>
      <c r="Y33" s="81">
        <v>0</v>
      </c>
      <c r="Z33" s="81">
        <v>2566.9055536721658</v>
      </c>
      <c r="AA33" s="81">
        <v>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1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1">
        <v>0</v>
      </c>
      <c r="BE33" s="81">
        <v>0</v>
      </c>
      <c r="BF33" s="81">
        <v>0</v>
      </c>
      <c r="BG33" s="81">
        <v>0</v>
      </c>
      <c r="BH33" s="81"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v>0</v>
      </c>
      <c r="BO33" s="81">
        <v>0</v>
      </c>
      <c r="BP33" s="129">
        <v>2603.8243177500012</v>
      </c>
      <c r="BQ33" s="81">
        <v>0</v>
      </c>
      <c r="BR33" s="129">
        <v>2603.8243177500012</v>
      </c>
      <c r="BS33" s="81">
        <v>0</v>
      </c>
      <c r="BT33" s="81">
        <v>6.0908876312400411</v>
      </c>
      <c r="BU33" s="130">
        <v>2609.9152053812413</v>
      </c>
      <c r="BX33" s="87"/>
    </row>
    <row r="34" spans="1:76">
      <c r="A34" s="33" t="s">
        <v>458</v>
      </c>
      <c r="B34" s="49" t="s">
        <v>365</v>
      </c>
      <c r="C34" s="108" t="s">
        <v>53</v>
      </c>
      <c r="D34" s="81">
        <v>0</v>
      </c>
      <c r="E34" s="81">
        <v>0</v>
      </c>
      <c r="F34" s="81">
        <v>0</v>
      </c>
      <c r="G34" s="81">
        <v>2404.7049577311759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16.081564758044369</v>
      </c>
      <c r="Z34" s="81">
        <v>0</v>
      </c>
      <c r="AA34" s="81">
        <v>56377.710672788613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1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1">
        <v>0</v>
      </c>
      <c r="BE34" s="81">
        <v>0</v>
      </c>
      <c r="BF34" s="81">
        <v>0</v>
      </c>
      <c r="BG34" s="81">
        <v>0</v>
      </c>
      <c r="BH34" s="81"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v>0</v>
      </c>
      <c r="BO34" s="81">
        <v>0</v>
      </c>
      <c r="BP34" s="129">
        <v>58798.497195277836</v>
      </c>
      <c r="BQ34" s="81">
        <v>13132.316363163531</v>
      </c>
      <c r="BR34" s="129">
        <v>71930.813558441369</v>
      </c>
      <c r="BS34" s="81">
        <v>2.1495011333880314E-3</v>
      </c>
      <c r="BT34" s="81">
        <v>6248.4570560714947</v>
      </c>
      <c r="BU34" s="130">
        <v>78179.272764013993</v>
      </c>
      <c r="BX34" s="87"/>
    </row>
    <row r="35" spans="1:76">
      <c r="A35" s="33" t="s">
        <v>459</v>
      </c>
      <c r="B35" s="49" t="s">
        <v>344</v>
      </c>
      <c r="C35" s="108" t="s">
        <v>54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28.726864765779631</v>
      </c>
      <c r="Z35" s="81">
        <v>0</v>
      </c>
      <c r="AA35" s="81">
        <v>0</v>
      </c>
      <c r="AB35" s="81">
        <v>7328.3662604005576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1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1">
        <v>0</v>
      </c>
      <c r="BE35" s="81">
        <v>62.865851158617836</v>
      </c>
      <c r="BF35" s="81">
        <v>0</v>
      </c>
      <c r="BG35" s="81">
        <v>0</v>
      </c>
      <c r="BH35" s="81"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v>0</v>
      </c>
      <c r="BO35" s="81">
        <v>0</v>
      </c>
      <c r="BP35" s="129">
        <v>7419.9589763249551</v>
      </c>
      <c r="BQ35" s="81">
        <v>0</v>
      </c>
      <c r="BR35" s="129">
        <v>7419.9589763249551</v>
      </c>
      <c r="BS35" s="81">
        <v>0</v>
      </c>
      <c r="BT35" s="81">
        <v>249.73521206333629</v>
      </c>
      <c r="BU35" s="130">
        <v>7669.694188388291</v>
      </c>
      <c r="BX35" s="87"/>
    </row>
    <row r="36" spans="1:76">
      <c r="A36" s="33" t="s">
        <v>460</v>
      </c>
      <c r="B36" s="49" t="s">
        <v>366</v>
      </c>
      <c r="C36" s="108" t="s">
        <v>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v>1832.0915651001387</v>
      </c>
      <c r="AC36" s="81">
        <v>10544.93189208406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1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1">
        <v>0</v>
      </c>
      <c r="BE36" s="81">
        <v>0</v>
      </c>
      <c r="BF36" s="81">
        <v>0</v>
      </c>
      <c r="BG36" s="81">
        <v>0</v>
      </c>
      <c r="BH36" s="81"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v>0</v>
      </c>
      <c r="BO36" s="81">
        <v>0</v>
      </c>
      <c r="BP36" s="129">
        <v>12377.023457184197</v>
      </c>
      <c r="BQ36" s="81">
        <v>5246.85250600788</v>
      </c>
      <c r="BR36" s="129">
        <v>17623.875963192077</v>
      </c>
      <c r="BS36" s="81">
        <v>2587.5209168565925</v>
      </c>
      <c r="BT36" s="81">
        <v>890.51432089009916</v>
      </c>
      <c r="BU36" s="130">
        <v>21101.911200938768</v>
      </c>
      <c r="BX36" s="87"/>
    </row>
    <row r="37" spans="1:76">
      <c r="A37" s="33" t="s">
        <v>461</v>
      </c>
      <c r="B37" s="49" t="s">
        <v>367</v>
      </c>
      <c r="C37" s="108" t="s">
        <v>56</v>
      </c>
      <c r="D37" s="81">
        <v>0</v>
      </c>
      <c r="E37" s="81">
        <v>0</v>
      </c>
      <c r="F37" s="81">
        <v>0</v>
      </c>
      <c r="G37" s="81">
        <v>2079.066859741698</v>
      </c>
      <c r="H37" s="81">
        <v>14.518990642207211</v>
      </c>
      <c r="I37" s="81">
        <v>18.92535528213492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546.71652552220962</v>
      </c>
      <c r="Q37" s="81">
        <v>828.25902208014111</v>
      </c>
      <c r="R37" s="81">
        <v>0</v>
      </c>
      <c r="S37" s="81">
        <v>214.42304956016841</v>
      </c>
      <c r="T37" s="81">
        <v>0</v>
      </c>
      <c r="U37" s="81">
        <v>0</v>
      </c>
      <c r="V37" s="81">
        <v>4.0421675795520606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v>16.582779974168567</v>
      </c>
      <c r="AC37" s="81">
        <v>507.95618349292101</v>
      </c>
      <c r="AD37" s="81">
        <v>313233.3454219714</v>
      </c>
      <c r="AE37" s="81">
        <v>3.2843678932994536</v>
      </c>
      <c r="AF37" s="81">
        <v>866.65990850203377</v>
      </c>
      <c r="AG37" s="81">
        <v>240.51543659169124</v>
      </c>
      <c r="AH37" s="81">
        <v>1652.4689879180555</v>
      </c>
      <c r="AI37" s="81">
        <v>0</v>
      </c>
      <c r="AJ37" s="81">
        <v>0</v>
      </c>
      <c r="AK37" s="81">
        <v>0.1104505866839315</v>
      </c>
      <c r="AL37" s="81">
        <v>0</v>
      </c>
      <c r="AM37" s="81">
        <v>1819.4445246810399</v>
      </c>
      <c r="AN37" s="81">
        <v>0</v>
      </c>
      <c r="AO37" s="81">
        <v>0</v>
      </c>
      <c r="AP37" s="81">
        <v>746.88772114029882</v>
      </c>
      <c r="AQ37" s="81">
        <v>0</v>
      </c>
      <c r="AR37" s="81">
        <v>0</v>
      </c>
      <c r="AS37" s="81">
        <v>0</v>
      </c>
      <c r="AT37" s="81">
        <v>0</v>
      </c>
      <c r="AU37" s="81">
        <v>33.461510200101678</v>
      </c>
      <c r="AV37" s="81">
        <v>45.246633346903735</v>
      </c>
      <c r="AW37" s="81">
        <v>278.25134505436057</v>
      </c>
      <c r="AX37" s="81">
        <v>0</v>
      </c>
      <c r="AY37" s="81">
        <v>106.61507068073814</v>
      </c>
      <c r="AZ37" s="81">
        <v>0</v>
      </c>
      <c r="BA37" s="81">
        <v>0</v>
      </c>
      <c r="BB37" s="81">
        <v>0</v>
      </c>
      <c r="BC37" s="81">
        <v>0</v>
      </c>
      <c r="BD37" s="81">
        <v>3.0985038104436393</v>
      </c>
      <c r="BE37" s="81">
        <v>0</v>
      </c>
      <c r="BF37" s="81">
        <v>0</v>
      </c>
      <c r="BG37" s="81">
        <v>0</v>
      </c>
      <c r="BH37" s="81">
        <v>0</v>
      </c>
      <c r="BI37" s="81">
        <v>0</v>
      </c>
      <c r="BJ37" s="81">
        <v>0</v>
      </c>
      <c r="BK37" s="81">
        <v>0</v>
      </c>
      <c r="BL37" s="81">
        <v>127.19602558445978</v>
      </c>
      <c r="BM37" s="81">
        <v>0</v>
      </c>
      <c r="BN37" s="81">
        <v>0</v>
      </c>
      <c r="BO37" s="81">
        <v>0</v>
      </c>
      <c r="BP37" s="129">
        <v>323387.07684183674</v>
      </c>
      <c r="BQ37" s="81">
        <v>352.06620598414315</v>
      </c>
      <c r="BR37" s="129">
        <v>323739.14304782089</v>
      </c>
      <c r="BS37" s="81">
        <v>0</v>
      </c>
      <c r="BT37" s="81">
        <v>5999.7425488452091</v>
      </c>
      <c r="BU37" s="130">
        <v>329738.88559666608</v>
      </c>
      <c r="BX37" s="87"/>
    </row>
    <row r="38" spans="1:76">
      <c r="A38" s="33" t="s">
        <v>462</v>
      </c>
      <c r="B38" s="49" t="s">
        <v>345</v>
      </c>
      <c r="C38" s="108" t="s">
        <v>57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11.541258252308161</v>
      </c>
      <c r="J38" s="81">
        <v>0</v>
      </c>
      <c r="K38" s="81">
        <v>0</v>
      </c>
      <c r="L38" s="81">
        <v>0</v>
      </c>
      <c r="M38" s="81">
        <v>0</v>
      </c>
      <c r="N38" s="81">
        <v>0.16803919999190214</v>
      </c>
      <c r="O38" s="81">
        <v>0</v>
      </c>
      <c r="P38" s="81">
        <v>2.246823498007561</v>
      </c>
      <c r="Q38" s="81">
        <v>1.8784665621122358</v>
      </c>
      <c r="R38" s="81">
        <v>0</v>
      </c>
      <c r="S38" s="81">
        <v>25.082380400029479</v>
      </c>
      <c r="T38" s="81">
        <v>0</v>
      </c>
      <c r="U38" s="81">
        <v>0</v>
      </c>
      <c r="V38" s="81">
        <v>8.1478549353542231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1">
        <v>1.0265947140195715</v>
      </c>
      <c r="AD38" s="81">
        <v>125.71488138115403</v>
      </c>
      <c r="AE38" s="81">
        <v>26932.305703708287</v>
      </c>
      <c r="AF38" s="81">
        <v>22200.336024706288</v>
      </c>
      <c r="AG38" s="81">
        <v>32.321153031490432</v>
      </c>
      <c r="AH38" s="81">
        <v>15.005622655997159</v>
      </c>
      <c r="AI38" s="81">
        <v>0</v>
      </c>
      <c r="AJ38" s="81">
        <v>0</v>
      </c>
      <c r="AK38" s="81">
        <v>0.26176789044091769</v>
      </c>
      <c r="AL38" s="81">
        <v>0</v>
      </c>
      <c r="AM38" s="81">
        <v>19.369637791299418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42.035828199283756</v>
      </c>
      <c r="AX38" s="81">
        <v>0</v>
      </c>
      <c r="AY38" s="81">
        <v>0</v>
      </c>
      <c r="AZ38" s="81">
        <v>0</v>
      </c>
      <c r="BA38" s="81">
        <v>0.18199638760620857</v>
      </c>
      <c r="BB38" s="81">
        <v>0</v>
      </c>
      <c r="BC38" s="81">
        <v>10.657427106100538</v>
      </c>
      <c r="BD38" s="81">
        <v>4.3657410939123169</v>
      </c>
      <c r="BE38" s="81">
        <v>0</v>
      </c>
      <c r="BF38" s="81">
        <v>0</v>
      </c>
      <c r="BG38" s="81">
        <v>0</v>
      </c>
      <c r="BH38" s="81">
        <v>0</v>
      </c>
      <c r="BI38" s="81">
        <v>0</v>
      </c>
      <c r="BJ38" s="81">
        <v>0</v>
      </c>
      <c r="BK38" s="81">
        <v>0</v>
      </c>
      <c r="BL38" s="81">
        <v>67.942445453120129</v>
      </c>
      <c r="BM38" s="81">
        <v>0.74410156835215835</v>
      </c>
      <c r="BN38" s="81">
        <v>0</v>
      </c>
      <c r="BO38" s="81">
        <v>0</v>
      </c>
      <c r="BP38" s="129">
        <v>49501.333748535151</v>
      </c>
      <c r="BQ38" s="81">
        <v>1410.1361249135175</v>
      </c>
      <c r="BR38" s="129">
        <v>50911.469873448666</v>
      </c>
      <c r="BS38" s="81">
        <v>-10458.95377667434</v>
      </c>
      <c r="BT38" s="81">
        <v>287.15707063256031</v>
      </c>
      <c r="BU38" s="130">
        <v>40739.673167406887</v>
      </c>
      <c r="BX38" s="87"/>
    </row>
    <row r="39" spans="1:76">
      <c r="A39" s="33" t="s">
        <v>463</v>
      </c>
      <c r="B39" s="49" t="s">
        <v>368</v>
      </c>
      <c r="C39" s="108" t="s">
        <v>58</v>
      </c>
      <c r="D39" s="81">
        <v>0</v>
      </c>
      <c r="E39" s="81">
        <v>0</v>
      </c>
      <c r="F39" s="81">
        <v>15.125791334431044</v>
      </c>
      <c r="G39" s="81">
        <v>402.29922657765798</v>
      </c>
      <c r="H39" s="81">
        <v>1647.1236548761292</v>
      </c>
      <c r="I39" s="81">
        <v>1571.8147426717428</v>
      </c>
      <c r="J39" s="81">
        <v>289.75830759323128</v>
      </c>
      <c r="K39" s="81">
        <v>917.28907262829853</v>
      </c>
      <c r="L39" s="81">
        <v>0</v>
      </c>
      <c r="M39" s="81">
        <v>79.900203070373138</v>
      </c>
      <c r="N39" s="81">
        <v>29.868967798560604</v>
      </c>
      <c r="O39" s="81">
        <v>0</v>
      </c>
      <c r="P39" s="81">
        <v>0</v>
      </c>
      <c r="Q39" s="81">
        <v>2878.7751440673951</v>
      </c>
      <c r="R39" s="81">
        <v>6.3114841061817311</v>
      </c>
      <c r="S39" s="81">
        <v>808.63768666525618</v>
      </c>
      <c r="T39" s="81">
        <v>0</v>
      </c>
      <c r="U39" s="81">
        <v>0</v>
      </c>
      <c r="V39" s="81">
        <v>38.949171891540921</v>
      </c>
      <c r="W39" s="81">
        <v>0</v>
      </c>
      <c r="X39" s="81">
        <v>0</v>
      </c>
      <c r="Y39" s="81">
        <v>117.79570213346973</v>
      </c>
      <c r="Z39" s="81">
        <v>0</v>
      </c>
      <c r="AA39" s="81">
        <v>0</v>
      </c>
      <c r="AB39" s="81">
        <v>0</v>
      </c>
      <c r="AC39" s="81">
        <v>0</v>
      </c>
      <c r="AD39" s="81">
        <v>657.3196700828945</v>
      </c>
      <c r="AE39" s="81">
        <v>893.76719153696934</v>
      </c>
      <c r="AF39" s="81">
        <v>129403.77605882326</v>
      </c>
      <c r="AG39" s="81">
        <v>5623.9013818220728</v>
      </c>
      <c r="AH39" s="81">
        <v>315.68745908620741</v>
      </c>
      <c r="AI39" s="81">
        <v>144.15892491932095</v>
      </c>
      <c r="AJ39" s="81">
        <v>0</v>
      </c>
      <c r="AK39" s="81">
        <v>53.546444424369994</v>
      </c>
      <c r="AL39" s="81">
        <v>0</v>
      </c>
      <c r="AM39" s="81">
        <v>709.88731708629666</v>
      </c>
      <c r="AN39" s="81">
        <v>0</v>
      </c>
      <c r="AO39" s="81">
        <v>13.75739358766921</v>
      </c>
      <c r="AP39" s="81">
        <v>0</v>
      </c>
      <c r="AQ39" s="81">
        <v>350.32694819565671</v>
      </c>
      <c r="AR39" s="81">
        <v>0</v>
      </c>
      <c r="AS39" s="81">
        <v>0</v>
      </c>
      <c r="AT39" s="81">
        <v>0</v>
      </c>
      <c r="AU39" s="81">
        <v>314.49562179652179</v>
      </c>
      <c r="AV39" s="81">
        <v>0</v>
      </c>
      <c r="AW39" s="81">
        <v>159.34541122592535</v>
      </c>
      <c r="AX39" s="81">
        <v>0</v>
      </c>
      <c r="AY39" s="81">
        <v>1469.3136817669033</v>
      </c>
      <c r="AZ39" s="81">
        <v>0</v>
      </c>
      <c r="BA39" s="81">
        <v>0</v>
      </c>
      <c r="BB39" s="81">
        <v>0</v>
      </c>
      <c r="BC39" s="81">
        <v>416.18523141673262</v>
      </c>
      <c r="BD39" s="81">
        <v>0</v>
      </c>
      <c r="BE39" s="81">
        <v>0</v>
      </c>
      <c r="BF39" s="81">
        <v>0</v>
      </c>
      <c r="BG39" s="81">
        <v>0</v>
      </c>
      <c r="BH39" s="81">
        <v>0</v>
      </c>
      <c r="BI39" s="81">
        <v>0</v>
      </c>
      <c r="BJ39" s="81">
        <v>326.82362336759013</v>
      </c>
      <c r="BK39" s="81">
        <v>0</v>
      </c>
      <c r="BL39" s="81">
        <v>364.89914823179339</v>
      </c>
      <c r="BM39" s="81">
        <v>3.2647456311450949</v>
      </c>
      <c r="BN39" s="81">
        <v>0</v>
      </c>
      <c r="BO39" s="81">
        <v>0</v>
      </c>
      <c r="BP39" s="129">
        <v>150024.10540841561</v>
      </c>
      <c r="BQ39" s="81">
        <v>726.43376131908497</v>
      </c>
      <c r="BR39" s="129">
        <v>150750.53916973469</v>
      </c>
      <c r="BS39" s="81">
        <v>-151660.18434695614</v>
      </c>
      <c r="BT39" s="81">
        <v>5276.9493337587355</v>
      </c>
      <c r="BU39" s="130">
        <v>4367.3041565372841</v>
      </c>
      <c r="BX39" s="87"/>
    </row>
    <row r="40" spans="1:76">
      <c r="A40" s="33" t="s">
        <v>464</v>
      </c>
      <c r="B40" s="49" t="s">
        <v>369</v>
      </c>
      <c r="C40" s="108" t="s">
        <v>59</v>
      </c>
      <c r="D40" s="81">
        <v>0</v>
      </c>
      <c r="E40" s="81">
        <v>0</v>
      </c>
      <c r="F40" s="81">
        <v>0</v>
      </c>
      <c r="G40" s="81">
        <v>540.62214879750252</v>
      </c>
      <c r="H40" s="81">
        <v>564.39623134651208</v>
      </c>
      <c r="I40" s="81">
        <v>20.834777807752307</v>
      </c>
      <c r="J40" s="81">
        <v>0</v>
      </c>
      <c r="K40" s="81">
        <v>3.840968377175114</v>
      </c>
      <c r="L40" s="81">
        <v>95.174933884897783</v>
      </c>
      <c r="M40" s="81">
        <v>8.6776122967328462</v>
      </c>
      <c r="N40" s="81">
        <v>0.14163303999317467</v>
      </c>
      <c r="O40" s="81">
        <v>918.77613928009089</v>
      </c>
      <c r="P40" s="81">
        <v>11.299700446195864</v>
      </c>
      <c r="Q40" s="81">
        <v>97.931637533768551</v>
      </c>
      <c r="R40" s="81">
        <v>0.86117402097685114</v>
      </c>
      <c r="S40" s="81">
        <v>70.812312352769808</v>
      </c>
      <c r="T40" s="81">
        <v>0</v>
      </c>
      <c r="U40" s="81">
        <v>0</v>
      </c>
      <c r="V40" s="81">
        <v>5.7110053373956964</v>
      </c>
      <c r="W40" s="81">
        <v>0</v>
      </c>
      <c r="X40" s="81">
        <v>0</v>
      </c>
      <c r="Y40" s="81">
        <v>93.389547388410378</v>
      </c>
      <c r="Z40" s="81">
        <v>0</v>
      </c>
      <c r="AA40" s="81">
        <v>0</v>
      </c>
      <c r="AB40" s="81">
        <v>2.296496017912018</v>
      </c>
      <c r="AC40" s="81">
        <v>20.493702512756773</v>
      </c>
      <c r="AD40" s="81">
        <v>258.31931334951969</v>
      </c>
      <c r="AE40" s="81">
        <v>156.97930468522645</v>
      </c>
      <c r="AF40" s="81">
        <v>2528.856667431899</v>
      </c>
      <c r="AG40" s="81">
        <v>71983.366838585949</v>
      </c>
      <c r="AH40" s="81">
        <v>233.80302177842216</v>
      </c>
      <c r="AI40" s="81">
        <v>2.6658635725706317</v>
      </c>
      <c r="AJ40" s="81">
        <v>0</v>
      </c>
      <c r="AK40" s="81">
        <v>0</v>
      </c>
      <c r="AL40" s="81">
        <v>0</v>
      </c>
      <c r="AM40" s="81">
        <v>2422.1094695807133</v>
      </c>
      <c r="AN40" s="81">
        <v>0</v>
      </c>
      <c r="AO40" s="81">
        <v>2.1322105964716429</v>
      </c>
      <c r="AP40" s="81">
        <v>484.08191421407435</v>
      </c>
      <c r="AQ40" s="81">
        <v>2.2958710816734929</v>
      </c>
      <c r="AR40" s="81">
        <v>0</v>
      </c>
      <c r="AS40" s="81">
        <v>0</v>
      </c>
      <c r="AT40" s="81">
        <v>0</v>
      </c>
      <c r="AU40" s="81">
        <v>146.11941827259412</v>
      </c>
      <c r="AV40" s="81">
        <v>93.247789455929023</v>
      </c>
      <c r="AW40" s="81">
        <v>5.1928974426558483</v>
      </c>
      <c r="AX40" s="81">
        <v>0</v>
      </c>
      <c r="AY40" s="81">
        <v>0</v>
      </c>
      <c r="AZ40" s="81">
        <v>14.155569265330548</v>
      </c>
      <c r="BA40" s="81">
        <v>0</v>
      </c>
      <c r="BB40" s="81">
        <v>0</v>
      </c>
      <c r="BC40" s="81">
        <v>16.635944053914578</v>
      </c>
      <c r="BD40" s="81">
        <v>95.120755001897408</v>
      </c>
      <c r="BE40" s="81">
        <v>0</v>
      </c>
      <c r="BF40" s="81">
        <v>0</v>
      </c>
      <c r="BG40" s="81">
        <v>0</v>
      </c>
      <c r="BH40" s="81">
        <v>0</v>
      </c>
      <c r="BI40" s="81">
        <v>0.8898256684348862</v>
      </c>
      <c r="BJ40" s="81">
        <v>10.032239902005182</v>
      </c>
      <c r="BK40" s="81">
        <v>0</v>
      </c>
      <c r="BL40" s="81">
        <v>74.622996154202553</v>
      </c>
      <c r="BM40" s="81">
        <v>0.97663330846220786</v>
      </c>
      <c r="BN40" s="81">
        <v>0</v>
      </c>
      <c r="BO40" s="81">
        <v>0</v>
      </c>
      <c r="BP40" s="129">
        <v>80986.86456384277</v>
      </c>
      <c r="BQ40" s="81">
        <v>10782.406003547003</v>
      </c>
      <c r="BR40" s="129">
        <v>91769.270567389773</v>
      </c>
      <c r="BS40" s="81">
        <v>-72842.453977217403</v>
      </c>
      <c r="BT40" s="81">
        <v>1590.8429032599952</v>
      </c>
      <c r="BU40" s="130">
        <v>20517.659493432366</v>
      </c>
      <c r="BX40" s="87"/>
    </row>
    <row r="41" spans="1:76">
      <c r="A41" s="33" t="s">
        <v>465</v>
      </c>
      <c r="B41" s="49" t="s">
        <v>370</v>
      </c>
      <c r="C41" s="108" t="s">
        <v>60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v>0</v>
      </c>
      <c r="AC41" s="81">
        <v>0</v>
      </c>
      <c r="AD41" s="81">
        <v>6590.7755656451754</v>
      </c>
      <c r="AE41" s="81">
        <v>0</v>
      </c>
      <c r="AF41" s="81">
        <v>9.2284802984493037</v>
      </c>
      <c r="AG41" s="81">
        <v>23435.758292115759</v>
      </c>
      <c r="AH41" s="81">
        <v>31721.732086798129</v>
      </c>
      <c r="AI41" s="81">
        <v>0</v>
      </c>
      <c r="AJ41" s="81">
        <v>0</v>
      </c>
      <c r="AK41" s="81">
        <v>0</v>
      </c>
      <c r="AL41" s="81">
        <v>0</v>
      </c>
      <c r="AM41" s="81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1">
        <v>0</v>
      </c>
      <c r="BE41" s="81">
        <v>0</v>
      </c>
      <c r="BF41" s="81">
        <v>0</v>
      </c>
      <c r="BG41" s="81">
        <v>0</v>
      </c>
      <c r="BH41" s="81"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v>0</v>
      </c>
      <c r="BO41" s="81">
        <v>0</v>
      </c>
      <c r="BP41" s="129">
        <v>61757.494424857512</v>
      </c>
      <c r="BQ41" s="81">
        <v>22334.801122496327</v>
      </c>
      <c r="BR41" s="129">
        <v>84092.295547353831</v>
      </c>
      <c r="BS41" s="81">
        <v>-46113.649434352752</v>
      </c>
      <c r="BT41" s="81">
        <v>355.16024763864993</v>
      </c>
      <c r="BU41" s="130">
        <v>38333.806360639726</v>
      </c>
      <c r="BX41" s="87"/>
    </row>
    <row r="42" spans="1:76">
      <c r="A42" s="33" t="s">
        <v>466</v>
      </c>
      <c r="B42" s="49" t="s">
        <v>371</v>
      </c>
      <c r="C42" s="108" t="s">
        <v>142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v>0</v>
      </c>
      <c r="AC42" s="81">
        <v>0</v>
      </c>
      <c r="AD42" s="81">
        <v>0</v>
      </c>
      <c r="AE42" s="81">
        <v>68.824664510334813</v>
      </c>
      <c r="AF42" s="81">
        <v>0</v>
      </c>
      <c r="AG42" s="81">
        <v>0</v>
      </c>
      <c r="AH42" s="81">
        <v>0</v>
      </c>
      <c r="AI42" s="81">
        <v>4973.5213295151189</v>
      </c>
      <c r="AJ42" s="81">
        <v>0</v>
      </c>
      <c r="AK42" s="81">
        <v>88.733792330136907</v>
      </c>
      <c r="AL42" s="81">
        <v>0</v>
      </c>
      <c r="AM42" s="81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1">
        <v>0</v>
      </c>
      <c r="BE42" s="81">
        <v>0</v>
      </c>
      <c r="BF42" s="81">
        <v>0</v>
      </c>
      <c r="BG42" s="81">
        <v>0</v>
      </c>
      <c r="BH42" s="81"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v>0</v>
      </c>
      <c r="BO42" s="81">
        <v>0</v>
      </c>
      <c r="BP42" s="129">
        <v>5131.0797863555899</v>
      </c>
      <c r="BQ42" s="81">
        <v>21471.086495066626</v>
      </c>
      <c r="BR42" s="129">
        <v>26602.166281422215</v>
      </c>
      <c r="BS42" s="81">
        <v>-3724.6932301935835</v>
      </c>
      <c r="BT42" s="81">
        <v>28.608990503892983</v>
      </c>
      <c r="BU42" s="130">
        <v>22906.082041732523</v>
      </c>
      <c r="BX42" s="87"/>
    </row>
    <row r="43" spans="1:76">
      <c r="A43" s="33" t="s">
        <v>467</v>
      </c>
      <c r="B43" s="49" t="s">
        <v>372</v>
      </c>
      <c r="C43" s="108" t="s">
        <v>143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22.413101487499663</v>
      </c>
      <c r="AK43" s="81">
        <v>108.95950376369842</v>
      </c>
      <c r="AL43" s="81">
        <v>0</v>
      </c>
      <c r="AM43" s="81">
        <v>267.48472204684413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1485.8235052354955</v>
      </c>
      <c r="BD43" s="81">
        <v>0</v>
      </c>
      <c r="BE43" s="81">
        <v>0</v>
      </c>
      <c r="BF43" s="81">
        <v>0</v>
      </c>
      <c r="BG43" s="81">
        <v>0</v>
      </c>
      <c r="BH43" s="81"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v>0</v>
      </c>
      <c r="BO43" s="81">
        <v>0</v>
      </c>
      <c r="BP43" s="129">
        <v>1884.6808325335378</v>
      </c>
      <c r="BQ43" s="81">
        <v>13606.708052294185</v>
      </c>
      <c r="BR43" s="129">
        <v>15491.388884827724</v>
      </c>
      <c r="BS43" s="81">
        <v>-176.05066451830757</v>
      </c>
      <c r="BT43" s="81">
        <v>3.898587973138791E-2</v>
      </c>
      <c r="BU43" s="130">
        <v>15315.377206189147</v>
      </c>
      <c r="BX43" s="87"/>
    </row>
    <row r="44" spans="1:76">
      <c r="A44" s="33" t="s">
        <v>468</v>
      </c>
      <c r="B44" s="49" t="s">
        <v>373</v>
      </c>
      <c r="C44" s="108" t="s">
        <v>144</v>
      </c>
      <c r="D44" s="81">
        <v>0</v>
      </c>
      <c r="E44" s="81">
        <v>0</v>
      </c>
      <c r="F44" s="81">
        <v>0</v>
      </c>
      <c r="G44" s="81">
        <v>0</v>
      </c>
      <c r="H44" s="81">
        <v>10.434933770953306</v>
      </c>
      <c r="I44" s="81">
        <v>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v>0</v>
      </c>
      <c r="AC44" s="81">
        <v>0</v>
      </c>
      <c r="AD44" s="81">
        <v>0</v>
      </c>
      <c r="AE44" s="81">
        <v>1.286785928344935</v>
      </c>
      <c r="AF44" s="81">
        <v>0</v>
      </c>
      <c r="AG44" s="81">
        <v>1.4395212122519305</v>
      </c>
      <c r="AH44" s="81">
        <v>0</v>
      </c>
      <c r="AI44" s="81">
        <v>0</v>
      </c>
      <c r="AJ44" s="81">
        <v>0</v>
      </c>
      <c r="AK44" s="81">
        <v>21285.437319041586</v>
      </c>
      <c r="AL44" s="81">
        <v>0</v>
      </c>
      <c r="AM44" s="81">
        <v>2.9299286339926596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6.2269974000446258</v>
      </c>
      <c r="AV44" s="81">
        <v>0</v>
      </c>
      <c r="AW44" s="81">
        <v>0</v>
      </c>
      <c r="AX44" s="81">
        <v>0</v>
      </c>
      <c r="AY44" s="81">
        <v>0</v>
      </c>
      <c r="AZ44" s="81">
        <v>14.818353959318291</v>
      </c>
      <c r="BA44" s="81">
        <v>0</v>
      </c>
      <c r="BB44" s="81">
        <v>0</v>
      </c>
      <c r="BC44" s="81">
        <v>376.1303078723343</v>
      </c>
      <c r="BD44" s="81">
        <v>0</v>
      </c>
      <c r="BE44" s="81">
        <v>296.68627289895767</v>
      </c>
      <c r="BF44" s="81">
        <v>0</v>
      </c>
      <c r="BG44" s="81">
        <v>0</v>
      </c>
      <c r="BH44" s="81"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v>0</v>
      </c>
      <c r="BO44" s="81">
        <v>0</v>
      </c>
      <c r="BP44" s="129">
        <v>21995.390420717787</v>
      </c>
      <c r="BQ44" s="81">
        <v>5547.4769914844137</v>
      </c>
      <c r="BR44" s="129">
        <v>27542.867412202202</v>
      </c>
      <c r="BS44" s="81">
        <v>0</v>
      </c>
      <c r="BT44" s="81">
        <v>196.63240547193726</v>
      </c>
      <c r="BU44" s="130">
        <v>27739.499817674139</v>
      </c>
      <c r="BX44" s="87"/>
    </row>
    <row r="45" spans="1:76">
      <c r="A45" s="33" t="s">
        <v>469</v>
      </c>
      <c r="B45" s="26" t="s">
        <v>374</v>
      </c>
      <c r="C45" s="89" t="s">
        <v>61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5875.7902058823674</v>
      </c>
      <c r="AM45" s="81">
        <v>14.051616640559315</v>
      </c>
      <c r="AN45" s="81">
        <v>0</v>
      </c>
      <c r="AO45" s="81">
        <v>6.0253249188554578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1">
        <v>0</v>
      </c>
      <c r="BE45" s="81">
        <v>0</v>
      </c>
      <c r="BF45" s="81">
        <v>0</v>
      </c>
      <c r="BG45" s="81">
        <v>0</v>
      </c>
      <c r="BH45" s="81"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v>0</v>
      </c>
      <c r="BO45" s="81">
        <v>0</v>
      </c>
      <c r="BP45" s="129">
        <v>5895.8671474417824</v>
      </c>
      <c r="BQ45" s="81">
        <v>147.32040356822085</v>
      </c>
      <c r="BR45" s="129">
        <v>6043.1875510100035</v>
      </c>
      <c r="BS45" s="81">
        <v>193.31394159721177</v>
      </c>
      <c r="BT45" s="81">
        <v>48.527734994755875</v>
      </c>
      <c r="BU45" s="130">
        <v>6285.0292276019709</v>
      </c>
      <c r="BX45" s="87"/>
    </row>
    <row r="46" spans="1:76">
      <c r="A46" s="33" t="s">
        <v>470</v>
      </c>
      <c r="B46" s="26" t="s">
        <v>375</v>
      </c>
      <c r="C46" s="89" t="s">
        <v>62</v>
      </c>
      <c r="D46" s="81">
        <v>0</v>
      </c>
      <c r="E46" s="81">
        <v>0</v>
      </c>
      <c r="F46" s="81">
        <v>185.63978589785111</v>
      </c>
      <c r="G46" s="81">
        <v>707.50447647468889</v>
      </c>
      <c r="H46" s="81">
        <v>2322.2597276130882</v>
      </c>
      <c r="I46" s="81">
        <v>0</v>
      </c>
      <c r="J46" s="81">
        <v>0</v>
      </c>
      <c r="K46" s="81">
        <v>4.6849149952332176</v>
      </c>
      <c r="L46" s="81">
        <v>0</v>
      </c>
      <c r="M46" s="81">
        <v>0</v>
      </c>
      <c r="N46" s="81">
        <v>2.2769311598902742</v>
      </c>
      <c r="O46" s="81">
        <v>0</v>
      </c>
      <c r="P46" s="81">
        <v>0</v>
      </c>
      <c r="Q46" s="81">
        <v>14.042032686933073</v>
      </c>
      <c r="R46" s="81">
        <v>0</v>
      </c>
      <c r="S46" s="81">
        <v>11.312205988848902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131.29227465569627</v>
      </c>
      <c r="Z46" s="81">
        <v>0</v>
      </c>
      <c r="AA46" s="81">
        <v>0</v>
      </c>
      <c r="AB46" s="81">
        <v>0</v>
      </c>
      <c r="AC46" s="81">
        <v>21.783056588102784</v>
      </c>
      <c r="AD46" s="81">
        <v>3567.4513812557825</v>
      </c>
      <c r="AE46" s="81">
        <v>3.9571731072626624</v>
      </c>
      <c r="AF46" s="81">
        <v>198.40144343256645</v>
      </c>
      <c r="AG46" s="81">
        <v>318.36331585149537</v>
      </c>
      <c r="AH46" s="81">
        <v>237.40911607678038</v>
      </c>
      <c r="AI46" s="81">
        <v>0</v>
      </c>
      <c r="AJ46" s="81">
        <v>0</v>
      </c>
      <c r="AK46" s="81">
        <v>0</v>
      </c>
      <c r="AL46" s="81">
        <v>0</v>
      </c>
      <c r="AM46" s="81">
        <v>44162.14955200829</v>
      </c>
      <c r="AN46" s="81">
        <v>0</v>
      </c>
      <c r="AO46" s="81">
        <v>19.435374148402335</v>
      </c>
      <c r="AP46" s="81">
        <v>3.3691783606317562</v>
      </c>
      <c r="AQ46" s="81">
        <v>0</v>
      </c>
      <c r="AR46" s="81">
        <v>0</v>
      </c>
      <c r="AS46" s="81">
        <v>0</v>
      </c>
      <c r="AT46" s="81">
        <v>0</v>
      </c>
      <c r="AU46" s="81">
        <v>71.905048361495957</v>
      </c>
      <c r="AV46" s="81">
        <v>57.440287995674204</v>
      </c>
      <c r="AW46" s="81">
        <v>3.5627166900957263</v>
      </c>
      <c r="AX46" s="81">
        <v>0</v>
      </c>
      <c r="AY46" s="81">
        <v>0</v>
      </c>
      <c r="AZ46" s="81">
        <v>0</v>
      </c>
      <c r="BA46" s="81">
        <v>2.6086148890223226</v>
      </c>
      <c r="BB46" s="81">
        <v>0</v>
      </c>
      <c r="BC46" s="81">
        <v>33.560146756634133</v>
      </c>
      <c r="BD46" s="81">
        <v>63.806448153820583</v>
      </c>
      <c r="BE46" s="81">
        <v>0</v>
      </c>
      <c r="BF46" s="81">
        <v>0</v>
      </c>
      <c r="BG46" s="81">
        <v>0</v>
      </c>
      <c r="BH46" s="81">
        <v>0</v>
      </c>
      <c r="BI46" s="81">
        <v>1.8548627921779595</v>
      </c>
      <c r="BJ46" s="81">
        <v>33.447487833285273</v>
      </c>
      <c r="BK46" s="81">
        <v>0</v>
      </c>
      <c r="BL46" s="81">
        <v>0</v>
      </c>
      <c r="BM46" s="81">
        <v>117.50293891241022</v>
      </c>
      <c r="BN46" s="81">
        <v>0</v>
      </c>
      <c r="BO46" s="81">
        <v>0</v>
      </c>
      <c r="BP46" s="129">
        <v>52297.02049268617</v>
      </c>
      <c r="BQ46" s="81">
        <v>39457.434899234555</v>
      </c>
      <c r="BR46" s="129">
        <v>91754.455391920725</v>
      </c>
      <c r="BS46" s="81">
        <v>0</v>
      </c>
      <c r="BT46" s="81">
        <v>656.88166839682322</v>
      </c>
      <c r="BU46" s="130">
        <v>92411.337060317543</v>
      </c>
      <c r="BX46" s="87"/>
    </row>
    <row r="47" spans="1:76">
      <c r="A47" s="33" t="s">
        <v>471</v>
      </c>
      <c r="B47" s="26" t="s">
        <v>346</v>
      </c>
      <c r="C47" s="89" t="s">
        <v>145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>
        <v>134.52168979607566</v>
      </c>
      <c r="M47" s="81">
        <v>0</v>
      </c>
      <c r="N47" s="81">
        <v>0</v>
      </c>
      <c r="O47" s="81">
        <v>0</v>
      </c>
      <c r="P47" s="81">
        <v>0</v>
      </c>
      <c r="Q47" s="81">
        <v>42.144379973812477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1">
        <v>0</v>
      </c>
      <c r="AD47" s="81">
        <v>161.72357409099055</v>
      </c>
      <c r="AE47" s="81">
        <v>0</v>
      </c>
      <c r="AF47" s="81">
        <v>0.62250669015295323</v>
      </c>
      <c r="AG47" s="81">
        <v>17.205350129135677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1">
        <v>0</v>
      </c>
      <c r="AN47" s="81">
        <v>1859.0369525522835</v>
      </c>
      <c r="AO47" s="81">
        <v>5.6058585190021244</v>
      </c>
      <c r="AP47" s="81">
        <v>7.7513365587662317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5.6902091924135991</v>
      </c>
      <c r="AZ47" s="81">
        <v>0</v>
      </c>
      <c r="BA47" s="81">
        <v>0</v>
      </c>
      <c r="BB47" s="81">
        <v>0</v>
      </c>
      <c r="BC47" s="81">
        <v>0</v>
      </c>
      <c r="BD47" s="81">
        <v>0</v>
      </c>
      <c r="BE47" s="81">
        <v>0</v>
      </c>
      <c r="BF47" s="81">
        <v>0</v>
      </c>
      <c r="BG47" s="81">
        <v>0</v>
      </c>
      <c r="BH47" s="81">
        <v>0</v>
      </c>
      <c r="BI47" s="81">
        <v>0</v>
      </c>
      <c r="BJ47" s="81">
        <v>0.28759087719081522</v>
      </c>
      <c r="BK47" s="81">
        <v>0</v>
      </c>
      <c r="BL47" s="81">
        <v>0</v>
      </c>
      <c r="BM47" s="81">
        <v>0</v>
      </c>
      <c r="BN47" s="81">
        <v>0</v>
      </c>
      <c r="BO47" s="81">
        <v>0</v>
      </c>
      <c r="BP47" s="129">
        <v>2234.5894483798234</v>
      </c>
      <c r="BQ47" s="81">
        <v>1815.1152146533998</v>
      </c>
      <c r="BR47" s="129">
        <v>4049.7046630332234</v>
      </c>
      <c r="BS47" s="81">
        <v>617.43160275816103</v>
      </c>
      <c r="BT47" s="81">
        <v>280.05455822597742</v>
      </c>
      <c r="BU47" s="130">
        <v>4947.1908240173616</v>
      </c>
      <c r="BX47" s="87"/>
    </row>
    <row r="48" spans="1:76">
      <c r="A48" s="33" t="s">
        <v>472</v>
      </c>
      <c r="B48" s="26" t="s">
        <v>376</v>
      </c>
      <c r="C48" s="89" t="s">
        <v>146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3.577218514183143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1">
        <v>0</v>
      </c>
      <c r="AN48" s="81">
        <v>0</v>
      </c>
      <c r="AO48" s="81">
        <v>19774.97727319226</v>
      </c>
      <c r="AP48" s="81">
        <v>85.333965725061205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144.77081664257932</v>
      </c>
      <c r="AZ48" s="81">
        <v>0</v>
      </c>
      <c r="BA48" s="81">
        <v>0</v>
      </c>
      <c r="BB48" s="81">
        <v>0</v>
      </c>
      <c r="BC48" s="81">
        <v>0</v>
      </c>
      <c r="BD48" s="81">
        <v>459.8063977222771</v>
      </c>
      <c r="BE48" s="81">
        <v>62.68852340508041</v>
      </c>
      <c r="BF48" s="81">
        <v>0</v>
      </c>
      <c r="BG48" s="81">
        <v>0</v>
      </c>
      <c r="BH48" s="81">
        <v>0</v>
      </c>
      <c r="BI48" s="81">
        <v>0.67796241404562763</v>
      </c>
      <c r="BJ48" s="81">
        <v>0</v>
      </c>
      <c r="BK48" s="81">
        <v>0</v>
      </c>
      <c r="BL48" s="81">
        <v>989.67586814606591</v>
      </c>
      <c r="BM48" s="81">
        <v>0</v>
      </c>
      <c r="BN48" s="81">
        <v>0</v>
      </c>
      <c r="BO48" s="81">
        <v>0</v>
      </c>
      <c r="BP48" s="129">
        <v>21521.508025761555</v>
      </c>
      <c r="BQ48" s="81">
        <v>1953.2050908100821</v>
      </c>
      <c r="BR48" s="129">
        <v>23474.713116571638</v>
      </c>
      <c r="BS48" s="81">
        <v>1152.1983234429165</v>
      </c>
      <c r="BT48" s="81">
        <v>611.86807063400386</v>
      </c>
      <c r="BU48" s="130">
        <v>25238.779510648557</v>
      </c>
      <c r="BX48" s="87"/>
    </row>
    <row r="49" spans="1:76">
      <c r="A49" s="33" t="s">
        <v>473</v>
      </c>
      <c r="B49" s="26" t="s">
        <v>377</v>
      </c>
      <c r="C49" s="89" t="s">
        <v>63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v>0</v>
      </c>
      <c r="AC49" s="81">
        <v>0</v>
      </c>
      <c r="AD49" s="81">
        <v>0</v>
      </c>
      <c r="AE49" s="81">
        <v>0</v>
      </c>
      <c r="AF49" s="81">
        <v>425.53773764001141</v>
      </c>
      <c r="AG49" s="81">
        <v>19.085693581125653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1">
        <v>0</v>
      </c>
      <c r="AN49" s="81">
        <v>0.71919231313312437</v>
      </c>
      <c r="AO49" s="81">
        <v>54.095105432349378</v>
      </c>
      <c r="AP49" s="81">
        <v>69758.60790285148</v>
      </c>
      <c r="AQ49" s="81">
        <v>22.349655668746497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1">
        <v>104.41875214426786</v>
      </c>
      <c r="BE49" s="81">
        <v>0</v>
      </c>
      <c r="BF49" s="81">
        <v>0</v>
      </c>
      <c r="BG49" s="81">
        <v>0</v>
      </c>
      <c r="BH49" s="81">
        <v>0</v>
      </c>
      <c r="BI49" s="81">
        <v>0.98198618409421379</v>
      </c>
      <c r="BJ49" s="81">
        <v>13.088728992149427</v>
      </c>
      <c r="BK49" s="81">
        <v>0</v>
      </c>
      <c r="BL49" s="81">
        <v>7.7013056529248187</v>
      </c>
      <c r="BM49" s="81">
        <v>0</v>
      </c>
      <c r="BN49" s="81">
        <v>0</v>
      </c>
      <c r="BO49" s="81">
        <v>0</v>
      </c>
      <c r="BP49" s="129">
        <v>70406.586060460279</v>
      </c>
      <c r="BQ49" s="81">
        <v>18998.721662260396</v>
      </c>
      <c r="BR49" s="129">
        <v>89405.307722720667</v>
      </c>
      <c r="BS49" s="81">
        <v>0</v>
      </c>
      <c r="BT49" s="81">
        <v>1356.7481723437829</v>
      </c>
      <c r="BU49" s="130">
        <v>90762.055895064448</v>
      </c>
      <c r="BX49" s="87"/>
    </row>
    <row r="50" spans="1:76">
      <c r="A50" s="33" t="s">
        <v>474</v>
      </c>
      <c r="B50" s="26" t="s">
        <v>378</v>
      </c>
      <c r="C50" s="89" t="s">
        <v>64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1">
        <v>0</v>
      </c>
      <c r="AC50" s="81">
        <v>0</v>
      </c>
      <c r="AD50" s="81">
        <v>583.55184931532938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1">
        <v>0</v>
      </c>
      <c r="AN50" s="81">
        <v>106.93161806974454</v>
      </c>
      <c r="AO50" s="81">
        <v>0</v>
      </c>
      <c r="AP50" s="81">
        <v>104.16252746658002</v>
      </c>
      <c r="AQ50" s="81">
        <v>6551.8435966985908</v>
      </c>
      <c r="AR50" s="81">
        <v>0</v>
      </c>
      <c r="AS50" s="81">
        <v>0</v>
      </c>
      <c r="AT50" s="81">
        <v>0</v>
      </c>
      <c r="AU50" s="81">
        <v>0</v>
      </c>
      <c r="AV50" s="81">
        <v>450.01269322497285</v>
      </c>
      <c r="AW50" s="81">
        <v>553.81532339470823</v>
      </c>
      <c r="AX50" s="81">
        <v>0</v>
      </c>
      <c r="AY50" s="81">
        <v>63.773742855652415</v>
      </c>
      <c r="AZ50" s="81">
        <v>0</v>
      </c>
      <c r="BA50" s="81">
        <v>51.356506955299331</v>
      </c>
      <c r="BB50" s="81">
        <v>0</v>
      </c>
      <c r="BC50" s="81">
        <v>0</v>
      </c>
      <c r="BD50" s="81">
        <v>7.714035086480485</v>
      </c>
      <c r="BE50" s="81">
        <v>0</v>
      </c>
      <c r="BF50" s="81">
        <v>0</v>
      </c>
      <c r="BG50" s="81">
        <v>0</v>
      </c>
      <c r="BH50" s="81">
        <v>0</v>
      </c>
      <c r="BI50" s="81">
        <v>0</v>
      </c>
      <c r="BJ50" s="81">
        <v>0.66881599346701215</v>
      </c>
      <c r="BK50" s="81">
        <v>0</v>
      </c>
      <c r="BL50" s="81">
        <v>0</v>
      </c>
      <c r="BM50" s="81">
        <v>0</v>
      </c>
      <c r="BN50" s="81">
        <v>0</v>
      </c>
      <c r="BO50" s="81">
        <v>0</v>
      </c>
      <c r="BP50" s="129">
        <v>8473.830709060825</v>
      </c>
      <c r="BQ50" s="81">
        <v>1565.3862884729599</v>
      </c>
      <c r="BR50" s="129">
        <v>10039.216997533786</v>
      </c>
      <c r="BS50" s="81">
        <v>0</v>
      </c>
      <c r="BT50" s="81">
        <v>198.90771809649519</v>
      </c>
      <c r="BU50" s="130">
        <v>10238.124715630282</v>
      </c>
      <c r="BX50" s="87"/>
    </row>
    <row r="51" spans="1:76" s="24" customFormat="1">
      <c r="A51" s="33" t="s">
        <v>475</v>
      </c>
      <c r="B51" s="22" t="s">
        <v>347</v>
      </c>
      <c r="C51" s="90" t="s">
        <v>147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708.22021733747715</v>
      </c>
      <c r="AM51" s="81">
        <v>80.316011379098285</v>
      </c>
      <c r="AN51" s="81">
        <v>0</v>
      </c>
      <c r="AO51" s="81">
        <v>0</v>
      </c>
      <c r="AP51" s="81">
        <v>0</v>
      </c>
      <c r="AQ51" s="81">
        <v>0.5845486515729571</v>
      </c>
      <c r="AR51" s="81">
        <v>54107.937119442198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52.504923002078542</v>
      </c>
      <c r="BA51" s="81">
        <v>0</v>
      </c>
      <c r="BB51" s="81">
        <v>0</v>
      </c>
      <c r="BC51" s="81">
        <v>0</v>
      </c>
      <c r="BD51" s="81">
        <v>0</v>
      </c>
      <c r="BE51" s="81">
        <v>0</v>
      </c>
      <c r="BF51" s="81">
        <v>0</v>
      </c>
      <c r="BG51" s="81">
        <v>0</v>
      </c>
      <c r="BH51" s="81"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v>0</v>
      </c>
      <c r="BO51" s="81">
        <v>0</v>
      </c>
      <c r="BP51" s="129">
        <v>54949.562819812425</v>
      </c>
      <c r="BQ51" s="81">
        <v>5768.8946705598019</v>
      </c>
      <c r="BR51" s="129">
        <v>60718.457490372224</v>
      </c>
      <c r="BS51" s="81">
        <v>0</v>
      </c>
      <c r="BT51" s="81">
        <v>151.01891781551438</v>
      </c>
      <c r="BU51" s="130">
        <v>60869.476408187737</v>
      </c>
      <c r="BW51" s="79"/>
      <c r="BX51" s="86"/>
    </row>
    <row r="52" spans="1:76" s="24" customFormat="1">
      <c r="A52" s="33" t="s">
        <v>476</v>
      </c>
      <c r="B52" s="22" t="s">
        <v>379</v>
      </c>
      <c r="C52" s="90" t="s">
        <v>148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1">
        <v>272.02179886144177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6572.6366914717628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1">
        <v>0</v>
      </c>
      <c r="BE52" s="81">
        <v>0</v>
      </c>
      <c r="BF52" s="81">
        <v>0</v>
      </c>
      <c r="BG52" s="81">
        <v>0</v>
      </c>
      <c r="BH52" s="81"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v>0</v>
      </c>
      <c r="BO52" s="81">
        <v>0</v>
      </c>
      <c r="BP52" s="129">
        <v>6844.6584903332041</v>
      </c>
      <c r="BQ52" s="81">
        <v>3359.2059940928016</v>
      </c>
      <c r="BR52" s="129">
        <v>10203.864484426005</v>
      </c>
      <c r="BS52" s="81">
        <v>0</v>
      </c>
      <c r="BT52" s="81">
        <v>4.0255352045690742</v>
      </c>
      <c r="BU52" s="130">
        <v>10207.890019630575</v>
      </c>
      <c r="BW52" s="79"/>
      <c r="BX52" s="86"/>
    </row>
    <row r="53" spans="1:76" s="24" customFormat="1">
      <c r="A53" s="33" t="s">
        <v>477</v>
      </c>
      <c r="B53" s="22" t="s">
        <v>348</v>
      </c>
      <c r="C53" s="90" t="s">
        <v>149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129">
        <v>0</v>
      </c>
      <c r="BQ53" s="81">
        <v>0</v>
      </c>
      <c r="BR53" s="129">
        <v>0</v>
      </c>
      <c r="BS53" s="81">
        <v>0</v>
      </c>
      <c r="BT53" s="81">
        <v>3.5527136788005009E-14</v>
      </c>
      <c r="BU53" s="130">
        <v>3.5527136788005009E-14</v>
      </c>
      <c r="BW53" s="79"/>
      <c r="BX53" s="86"/>
    </row>
    <row r="54" spans="1:76" s="24" customFormat="1">
      <c r="A54" s="33" t="s">
        <v>478</v>
      </c>
      <c r="B54" s="22" t="s">
        <v>66</v>
      </c>
      <c r="C54" s="90" t="s">
        <v>65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1">
        <v>0</v>
      </c>
      <c r="L54" s="81">
        <v>560.85273253821333</v>
      </c>
      <c r="M54" s="81">
        <v>0</v>
      </c>
      <c r="N54" s="81">
        <v>0</v>
      </c>
      <c r="O54" s="81">
        <v>0</v>
      </c>
      <c r="P54" s="81">
        <v>141.49644241019942</v>
      </c>
      <c r="Q54" s="81">
        <v>22.54769271635125</v>
      </c>
      <c r="R54" s="81">
        <v>1.5323664547633005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1">
        <v>1.2843549927762254</v>
      </c>
      <c r="AC54" s="81">
        <v>5.2139401174833298</v>
      </c>
      <c r="AD54" s="81">
        <v>11314.123730998735</v>
      </c>
      <c r="AE54" s="81">
        <v>0</v>
      </c>
      <c r="AF54" s="81">
        <v>185.7525137867313</v>
      </c>
      <c r="AG54" s="81">
        <v>19.226823111738589</v>
      </c>
      <c r="AH54" s="81">
        <v>0</v>
      </c>
      <c r="AI54" s="81">
        <v>139.84179408679921</v>
      </c>
      <c r="AJ54" s="81">
        <v>0</v>
      </c>
      <c r="AK54" s="81">
        <v>21.091644033163561</v>
      </c>
      <c r="AL54" s="81">
        <v>0</v>
      </c>
      <c r="AM54" s="81">
        <v>449.38169966325398</v>
      </c>
      <c r="AN54" s="81">
        <v>0</v>
      </c>
      <c r="AO54" s="81">
        <v>2.1322105964716429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96111.171861260373</v>
      </c>
      <c r="AV54" s="81">
        <v>1856.9118848262676</v>
      </c>
      <c r="AW54" s="81">
        <v>2.3448384625021723</v>
      </c>
      <c r="AX54" s="81">
        <v>0</v>
      </c>
      <c r="AY54" s="81">
        <v>19.903676645497569</v>
      </c>
      <c r="AZ54" s="81">
        <v>0</v>
      </c>
      <c r="BA54" s="81">
        <v>0</v>
      </c>
      <c r="BB54" s="81">
        <v>0</v>
      </c>
      <c r="BC54" s="81">
        <v>0</v>
      </c>
      <c r="BD54" s="81">
        <v>1.0715141314491796</v>
      </c>
      <c r="BE54" s="81">
        <v>0</v>
      </c>
      <c r="BF54" s="81">
        <v>0</v>
      </c>
      <c r="BG54" s="81">
        <v>0</v>
      </c>
      <c r="BH54" s="81">
        <v>0</v>
      </c>
      <c r="BI54" s="81">
        <v>0</v>
      </c>
      <c r="BJ54" s="81">
        <v>17.222011831775564</v>
      </c>
      <c r="BK54" s="81">
        <v>0</v>
      </c>
      <c r="BL54" s="81">
        <v>0</v>
      </c>
      <c r="BM54" s="81">
        <v>0</v>
      </c>
      <c r="BN54" s="81">
        <v>0</v>
      </c>
      <c r="BO54" s="81">
        <v>0</v>
      </c>
      <c r="BP54" s="129">
        <v>110873.10373266455</v>
      </c>
      <c r="BQ54" s="81">
        <v>0</v>
      </c>
      <c r="BR54" s="129">
        <v>110873.10373266455</v>
      </c>
      <c r="BS54" s="81">
        <v>0</v>
      </c>
      <c r="BT54" s="81">
        <v>124.03212265401044</v>
      </c>
      <c r="BU54" s="130">
        <v>110997.13585531856</v>
      </c>
      <c r="BW54" s="79"/>
      <c r="BX54" s="86"/>
    </row>
    <row r="55" spans="1:76" s="24" customFormat="1">
      <c r="A55" s="33" t="s">
        <v>479</v>
      </c>
      <c r="B55" s="22" t="s">
        <v>380</v>
      </c>
      <c r="C55" s="90" t="s">
        <v>150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1">
        <v>0</v>
      </c>
      <c r="AC55" s="81">
        <v>0</v>
      </c>
      <c r="AD55" s="81">
        <v>0</v>
      </c>
      <c r="AE55" s="81">
        <v>0</v>
      </c>
      <c r="AF55" s="81">
        <v>2.5872480851811548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1">
        <v>0</v>
      </c>
      <c r="AN55" s="81">
        <v>0</v>
      </c>
      <c r="AO55" s="81">
        <v>0</v>
      </c>
      <c r="AP55" s="81">
        <v>0</v>
      </c>
      <c r="AQ55" s="81">
        <v>234.18966386722491</v>
      </c>
      <c r="AR55" s="81">
        <v>0</v>
      </c>
      <c r="AS55" s="81">
        <v>0</v>
      </c>
      <c r="AT55" s="81">
        <v>0</v>
      </c>
      <c r="AU55" s="81">
        <v>46.741184213456513</v>
      </c>
      <c r="AV55" s="81">
        <v>29667.047653101523</v>
      </c>
      <c r="AW55" s="81">
        <v>8.2249067801022999</v>
      </c>
      <c r="AX55" s="81">
        <v>57.082848280771714</v>
      </c>
      <c r="AY55" s="81">
        <v>127.47515254360465</v>
      </c>
      <c r="AZ55" s="81">
        <v>96.230446730132186</v>
      </c>
      <c r="BA55" s="81">
        <v>0</v>
      </c>
      <c r="BB55" s="81">
        <v>0</v>
      </c>
      <c r="BC55" s="81">
        <v>0</v>
      </c>
      <c r="BD55" s="81">
        <v>142.93604644497205</v>
      </c>
      <c r="BE55" s="81">
        <v>0</v>
      </c>
      <c r="BF55" s="81">
        <v>0</v>
      </c>
      <c r="BG55" s="81">
        <v>0</v>
      </c>
      <c r="BH55" s="81"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1.6788791635945575</v>
      </c>
      <c r="BN55" s="81">
        <v>0</v>
      </c>
      <c r="BO55" s="81">
        <v>0</v>
      </c>
      <c r="BP55" s="129">
        <v>30384.194029210561</v>
      </c>
      <c r="BQ55" s="81">
        <v>3862.343950870265</v>
      </c>
      <c r="BR55" s="129">
        <v>34246.53798008083</v>
      </c>
      <c r="BS55" s="81">
        <v>0</v>
      </c>
      <c r="BT55" s="81">
        <v>550.28347733555847</v>
      </c>
      <c r="BU55" s="130">
        <v>34796.821457416387</v>
      </c>
      <c r="BW55" s="79"/>
      <c r="BX55" s="86"/>
    </row>
    <row r="56" spans="1:76">
      <c r="A56" s="33" t="s">
        <v>480</v>
      </c>
      <c r="B56" s="22" t="s">
        <v>349</v>
      </c>
      <c r="C56" s="90" t="s">
        <v>151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3.2569897253061098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81">
        <v>3725.7183229412176</v>
      </c>
      <c r="AE56" s="81">
        <v>0</v>
      </c>
      <c r="AF56" s="81">
        <v>16.026427482665053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1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1.0493006668583484</v>
      </c>
      <c r="AV56" s="81">
        <v>1026.1341202680098</v>
      </c>
      <c r="AW56" s="81">
        <v>32039.695144388159</v>
      </c>
      <c r="AX56" s="81">
        <v>6.3231619665242524</v>
      </c>
      <c r="AY56" s="81">
        <v>0</v>
      </c>
      <c r="AZ56" s="81">
        <v>0.15588422006436239</v>
      </c>
      <c r="BA56" s="81">
        <v>0</v>
      </c>
      <c r="BB56" s="81">
        <v>0</v>
      </c>
      <c r="BC56" s="81">
        <v>0</v>
      </c>
      <c r="BD56" s="81">
        <v>82.605285318744635</v>
      </c>
      <c r="BE56" s="81">
        <v>0</v>
      </c>
      <c r="BF56" s="81">
        <v>0</v>
      </c>
      <c r="BG56" s="81">
        <v>0</v>
      </c>
      <c r="BH56" s="81"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v>0</v>
      </c>
      <c r="BO56" s="81">
        <v>0</v>
      </c>
      <c r="BP56" s="129">
        <v>36900.964636977544</v>
      </c>
      <c r="BQ56" s="81">
        <v>528.34621109222951</v>
      </c>
      <c r="BR56" s="129">
        <v>37429.31084806977</v>
      </c>
      <c r="BS56" s="81">
        <v>0</v>
      </c>
      <c r="BT56" s="81">
        <v>451.8047278439285</v>
      </c>
      <c r="BU56" s="130">
        <v>37881.115575913696</v>
      </c>
      <c r="BX56" s="87"/>
    </row>
    <row r="57" spans="1:76">
      <c r="A57" s="33" t="s">
        <v>481</v>
      </c>
      <c r="B57" s="22" t="s">
        <v>381</v>
      </c>
      <c r="C57" s="90" t="s">
        <v>152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1">
        <v>0</v>
      </c>
      <c r="AN57" s="81">
        <v>0</v>
      </c>
      <c r="AO57" s="81">
        <v>0</v>
      </c>
      <c r="AP57" s="81">
        <v>0</v>
      </c>
      <c r="AQ57" s="81">
        <v>77.922549846649588</v>
      </c>
      <c r="AR57" s="81">
        <v>0</v>
      </c>
      <c r="AS57" s="81">
        <v>0</v>
      </c>
      <c r="AT57" s="81">
        <v>0</v>
      </c>
      <c r="AU57" s="81">
        <v>8.5664218376304522</v>
      </c>
      <c r="AV57" s="81">
        <v>51.734387548032004</v>
      </c>
      <c r="AW57" s="81">
        <v>12.578398569364674</v>
      </c>
      <c r="AX57" s="81">
        <v>555.39792303016009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1">
        <v>28.735937471895706</v>
      </c>
      <c r="BE57" s="81">
        <v>260.24647670503504</v>
      </c>
      <c r="BF57" s="81">
        <v>26.695859766650244</v>
      </c>
      <c r="BG57" s="81">
        <v>0</v>
      </c>
      <c r="BH57" s="81"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v>0</v>
      </c>
      <c r="BO57" s="81">
        <v>0</v>
      </c>
      <c r="BP57" s="129">
        <v>1021.8779547754177</v>
      </c>
      <c r="BQ57" s="81">
        <v>19.311418446667101</v>
      </c>
      <c r="BR57" s="129">
        <v>1041.1893732220849</v>
      </c>
      <c r="BS57" s="81">
        <v>0</v>
      </c>
      <c r="BT57" s="81">
        <v>7.4249365403683756</v>
      </c>
      <c r="BU57" s="130">
        <v>1048.6143097624533</v>
      </c>
      <c r="BX57" s="87"/>
    </row>
    <row r="58" spans="1:76">
      <c r="A58" s="33" t="s">
        <v>482</v>
      </c>
      <c r="B58" s="23" t="s">
        <v>382</v>
      </c>
      <c r="C58" s="90" t="s">
        <v>153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1">
        <v>0</v>
      </c>
      <c r="AC58" s="81">
        <v>0</v>
      </c>
      <c r="AD58" s="81">
        <v>0</v>
      </c>
      <c r="AE58" s="81">
        <v>0</v>
      </c>
      <c r="AF58" s="81">
        <v>8.5409659166440157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1">
        <v>0</v>
      </c>
      <c r="AN58" s="81">
        <v>161.13917248680289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154.71594299820819</v>
      </c>
      <c r="AV58" s="81">
        <v>0</v>
      </c>
      <c r="AW58" s="81">
        <v>0</v>
      </c>
      <c r="AX58" s="81">
        <v>0</v>
      </c>
      <c r="AY58" s="81">
        <v>6802.4743028844987</v>
      </c>
      <c r="AZ58" s="81">
        <v>0</v>
      </c>
      <c r="BA58" s="81">
        <v>0</v>
      </c>
      <c r="BB58" s="81">
        <v>0</v>
      </c>
      <c r="BC58" s="81">
        <v>0</v>
      </c>
      <c r="BD58" s="81">
        <v>0</v>
      </c>
      <c r="BE58" s="81">
        <v>0</v>
      </c>
      <c r="BF58" s="81">
        <v>0</v>
      </c>
      <c r="BG58" s="81">
        <v>0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129">
        <v>7126.8703842861541</v>
      </c>
      <c r="BQ58" s="81">
        <v>3013.1829277880029</v>
      </c>
      <c r="BR58" s="129">
        <v>10140.053312074157</v>
      </c>
      <c r="BS58" s="81">
        <v>0</v>
      </c>
      <c r="BT58" s="81">
        <v>182.61040215304118</v>
      </c>
      <c r="BU58" s="130">
        <v>10322.663714227197</v>
      </c>
      <c r="BX58" s="87"/>
    </row>
    <row r="59" spans="1:76">
      <c r="A59" s="33" t="s">
        <v>483</v>
      </c>
      <c r="B59" s="22" t="s">
        <v>350</v>
      </c>
      <c r="C59" s="90" t="s">
        <v>154</v>
      </c>
      <c r="D59" s="81">
        <v>1484.8361689889302</v>
      </c>
      <c r="E59" s="81">
        <v>0</v>
      </c>
      <c r="F59" s="81">
        <v>0</v>
      </c>
      <c r="G59" s="81">
        <v>3668.8038688121023</v>
      </c>
      <c r="H59" s="81">
        <v>0</v>
      </c>
      <c r="I59" s="81">
        <v>0</v>
      </c>
      <c r="J59" s="81">
        <v>0</v>
      </c>
      <c r="K59" s="81">
        <v>1.064586256766104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1">
        <v>0</v>
      </c>
      <c r="AC59" s="81">
        <v>0</v>
      </c>
      <c r="AD59" s="81">
        <v>73.056891411167527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1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3.676852746573311</v>
      </c>
      <c r="AV59" s="81">
        <v>31.102692626177863</v>
      </c>
      <c r="AW59" s="81">
        <v>0</v>
      </c>
      <c r="AX59" s="81">
        <v>0</v>
      </c>
      <c r="AY59" s="81">
        <v>163.38455179742382</v>
      </c>
      <c r="AZ59" s="81">
        <v>2198.5181374665763</v>
      </c>
      <c r="BA59" s="81">
        <v>0</v>
      </c>
      <c r="BB59" s="81">
        <v>0</v>
      </c>
      <c r="BC59" s="81">
        <v>0</v>
      </c>
      <c r="BD59" s="81">
        <v>0</v>
      </c>
      <c r="BE59" s="81">
        <v>0</v>
      </c>
      <c r="BF59" s="81">
        <v>0</v>
      </c>
      <c r="BG59" s="81">
        <v>0</v>
      </c>
      <c r="BH59" s="81"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v>0</v>
      </c>
      <c r="BO59" s="81">
        <v>0</v>
      </c>
      <c r="BP59" s="129">
        <v>7624.4437501057173</v>
      </c>
      <c r="BQ59" s="81">
        <v>2142.5485053340535</v>
      </c>
      <c r="BR59" s="129">
        <v>9766.9922554397708</v>
      </c>
      <c r="BS59" s="81">
        <v>203.35952622272876</v>
      </c>
      <c r="BT59" s="81">
        <v>16.337594546821254</v>
      </c>
      <c r="BU59" s="130">
        <v>9986.6893762093205</v>
      </c>
      <c r="BX59" s="87"/>
    </row>
    <row r="60" spans="1:76">
      <c r="A60" s="33" t="s">
        <v>484</v>
      </c>
      <c r="B60" s="22" t="s">
        <v>383</v>
      </c>
      <c r="C60" s="90" t="s">
        <v>155</v>
      </c>
      <c r="D60" s="81">
        <v>0</v>
      </c>
      <c r="E60" s="81">
        <v>0</v>
      </c>
      <c r="F60" s="81">
        <v>0</v>
      </c>
      <c r="G60" s="81">
        <v>119.20379988799229</v>
      </c>
      <c r="H60" s="81">
        <v>0</v>
      </c>
      <c r="I60" s="81">
        <v>3.2292440589958233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81">
        <v>4329.6541791663349</v>
      </c>
      <c r="AE60" s="81">
        <v>6.2059847058464301</v>
      </c>
      <c r="AF60" s="81">
        <v>0.18283413277219604</v>
      </c>
      <c r="AG60" s="81">
        <v>2.7628181051755623</v>
      </c>
      <c r="AH60" s="81">
        <v>0</v>
      </c>
      <c r="AI60" s="81">
        <v>10.730884957118137</v>
      </c>
      <c r="AJ60" s="81">
        <v>0</v>
      </c>
      <c r="AK60" s="81">
        <v>96.479691974280996</v>
      </c>
      <c r="AL60" s="81">
        <v>0</v>
      </c>
      <c r="AM60" s="81">
        <v>4.6291649209854908</v>
      </c>
      <c r="AN60" s="81">
        <v>0</v>
      </c>
      <c r="AO60" s="81">
        <v>1.0753757790900462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33.155466123080764</v>
      </c>
      <c r="AX60" s="81">
        <v>0</v>
      </c>
      <c r="AY60" s="81">
        <v>0</v>
      </c>
      <c r="AZ60" s="81">
        <v>0</v>
      </c>
      <c r="BA60" s="81">
        <v>1319.7962949721739</v>
      </c>
      <c r="BB60" s="81">
        <v>0</v>
      </c>
      <c r="BC60" s="81">
        <v>2.9477296855198616</v>
      </c>
      <c r="BD60" s="81">
        <v>0</v>
      </c>
      <c r="BE60" s="81">
        <v>0</v>
      </c>
      <c r="BF60" s="81">
        <v>0</v>
      </c>
      <c r="BG60" s="81">
        <v>0</v>
      </c>
      <c r="BH60" s="81">
        <v>0</v>
      </c>
      <c r="BI60" s="81">
        <v>0</v>
      </c>
      <c r="BJ60" s="81">
        <v>8.6344144756591277</v>
      </c>
      <c r="BK60" s="81">
        <v>0</v>
      </c>
      <c r="BL60" s="81">
        <v>1.3776042439499137</v>
      </c>
      <c r="BM60" s="81">
        <v>4.1576675131676852</v>
      </c>
      <c r="BN60" s="81">
        <v>0</v>
      </c>
      <c r="BO60" s="81">
        <v>0</v>
      </c>
      <c r="BP60" s="129">
        <v>5944.2231547021429</v>
      </c>
      <c r="BQ60" s="81">
        <v>5327.2954280965832</v>
      </c>
      <c r="BR60" s="129">
        <v>11271.518582798726</v>
      </c>
      <c r="BS60" s="81">
        <v>0</v>
      </c>
      <c r="BT60" s="81">
        <v>73.036761014451372</v>
      </c>
      <c r="BU60" s="130">
        <v>11344.555343813177</v>
      </c>
      <c r="BX60" s="87"/>
    </row>
    <row r="61" spans="1:76">
      <c r="A61" s="33" t="s">
        <v>485</v>
      </c>
      <c r="B61" s="22" t="s">
        <v>384</v>
      </c>
      <c r="C61" s="90" t="s">
        <v>156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1">
        <v>0</v>
      </c>
      <c r="AC61" s="81">
        <v>0</v>
      </c>
      <c r="AD61" s="81">
        <v>0</v>
      </c>
      <c r="AE61" s="81">
        <v>0</v>
      </c>
      <c r="AF61" s="81">
        <v>1.6069088780311895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1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548.40396870599579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311.72216631488038</v>
      </c>
      <c r="BC61" s="81">
        <v>0</v>
      </c>
      <c r="BD61" s="81">
        <v>0</v>
      </c>
      <c r="BE61" s="81">
        <v>0</v>
      </c>
      <c r="BF61" s="81">
        <v>0</v>
      </c>
      <c r="BG61" s="81">
        <v>0</v>
      </c>
      <c r="BH61" s="81"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v>0</v>
      </c>
      <c r="BO61" s="81">
        <v>0</v>
      </c>
      <c r="BP61" s="129">
        <v>861.73304389890734</v>
      </c>
      <c r="BQ61" s="81">
        <v>0</v>
      </c>
      <c r="BR61" s="129">
        <v>861.73304389890734</v>
      </c>
      <c r="BS61" s="81">
        <v>0</v>
      </c>
      <c r="BT61" s="81">
        <v>2.6908594230902989</v>
      </c>
      <c r="BU61" s="130">
        <v>864.42390332199761</v>
      </c>
      <c r="BX61" s="87"/>
    </row>
    <row r="62" spans="1:76">
      <c r="A62" s="33" t="s">
        <v>486</v>
      </c>
      <c r="B62" s="22" t="s">
        <v>385</v>
      </c>
      <c r="C62" s="90" t="s">
        <v>157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1">
        <v>0</v>
      </c>
      <c r="AC62" s="81">
        <v>0</v>
      </c>
      <c r="AD62" s="81">
        <v>347.79928159667395</v>
      </c>
      <c r="AE62" s="81">
        <v>0</v>
      </c>
      <c r="AF62" s="81">
        <v>0</v>
      </c>
      <c r="AG62" s="81">
        <v>3.3190344905324216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1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18259.416763984231</v>
      </c>
      <c r="BD62" s="81">
        <v>0</v>
      </c>
      <c r="BE62" s="81">
        <v>20.345353422447044</v>
      </c>
      <c r="BF62" s="81">
        <v>7.3590469826256273</v>
      </c>
      <c r="BG62" s="81">
        <v>0</v>
      </c>
      <c r="BH62" s="81">
        <v>0</v>
      </c>
      <c r="BI62" s="81">
        <v>0</v>
      </c>
      <c r="BJ62" s="81">
        <v>109.27784517257513</v>
      </c>
      <c r="BK62" s="81">
        <v>0</v>
      </c>
      <c r="BL62" s="81">
        <v>0</v>
      </c>
      <c r="BM62" s="81">
        <v>0</v>
      </c>
      <c r="BN62" s="81">
        <v>0</v>
      </c>
      <c r="BO62" s="81">
        <v>0</v>
      </c>
      <c r="BP62" s="129">
        <v>18747.517325649085</v>
      </c>
      <c r="BQ62" s="81">
        <v>3966.0871476317375</v>
      </c>
      <c r="BR62" s="129">
        <v>22713.604473280822</v>
      </c>
      <c r="BS62" s="81">
        <v>0</v>
      </c>
      <c r="BT62" s="81">
        <v>48.803575942378963</v>
      </c>
      <c r="BU62" s="130">
        <v>22762.408049223202</v>
      </c>
      <c r="BX62" s="87"/>
    </row>
    <row r="63" spans="1:76">
      <c r="A63" s="33" t="s">
        <v>487</v>
      </c>
      <c r="B63" s="22" t="s">
        <v>386</v>
      </c>
      <c r="C63" s="90" t="s">
        <v>158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1">
        <v>0</v>
      </c>
      <c r="L63" s="81">
        <v>3.1050154601623965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38.240904511409312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1">
        <v>0</v>
      </c>
      <c r="AC63" s="81">
        <v>0</v>
      </c>
      <c r="AD63" s="81">
        <v>0</v>
      </c>
      <c r="AE63" s="81">
        <v>0</v>
      </c>
      <c r="AF63" s="81">
        <v>127.36544923111254</v>
      </c>
      <c r="AG63" s="81">
        <v>9.4747725463848234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1">
        <v>0</v>
      </c>
      <c r="AN63" s="81">
        <v>0</v>
      </c>
      <c r="AO63" s="81">
        <v>0</v>
      </c>
      <c r="AP63" s="81">
        <v>0</v>
      </c>
      <c r="AQ63" s="81">
        <v>51.811299634183889</v>
      </c>
      <c r="AR63" s="81">
        <v>0</v>
      </c>
      <c r="AS63" s="81">
        <v>0</v>
      </c>
      <c r="AT63" s="81">
        <v>0</v>
      </c>
      <c r="AU63" s="81">
        <v>12.643212953129281</v>
      </c>
      <c r="AV63" s="81">
        <v>242.40644927611086</v>
      </c>
      <c r="AW63" s="81">
        <v>578.7035952992286</v>
      </c>
      <c r="AX63" s="81">
        <v>0</v>
      </c>
      <c r="AY63" s="81">
        <v>45.575923415083921</v>
      </c>
      <c r="AZ63" s="81">
        <v>0</v>
      </c>
      <c r="BA63" s="81">
        <v>0</v>
      </c>
      <c r="BB63" s="81">
        <v>0</v>
      </c>
      <c r="BC63" s="81">
        <v>0</v>
      </c>
      <c r="BD63" s="81">
        <v>52146.814590144349</v>
      </c>
      <c r="BE63" s="81">
        <v>1378.0185244071902</v>
      </c>
      <c r="BF63" s="81">
        <v>0</v>
      </c>
      <c r="BG63" s="81">
        <v>0</v>
      </c>
      <c r="BH63" s="81">
        <v>0</v>
      </c>
      <c r="BI63" s="81">
        <v>0</v>
      </c>
      <c r="BJ63" s="81">
        <v>0</v>
      </c>
      <c r="BK63" s="81">
        <v>466.33940283376057</v>
      </c>
      <c r="BL63" s="81">
        <v>0</v>
      </c>
      <c r="BM63" s="81">
        <v>101.49545392323441</v>
      </c>
      <c r="BN63" s="81">
        <v>0</v>
      </c>
      <c r="BO63" s="81">
        <v>0</v>
      </c>
      <c r="BP63" s="129">
        <v>55201.99459363534</v>
      </c>
      <c r="BQ63" s="81">
        <v>2708.5569578062095</v>
      </c>
      <c r="BR63" s="129">
        <v>57910.551551441546</v>
      </c>
      <c r="BS63" s="81">
        <v>0</v>
      </c>
      <c r="BT63" s="81">
        <v>411.12415978351993</v>
      </c>
      <c r="BU63" s="130">
        <v>58321.675711225063</v>
      </c>
      <c r="BX63" s="87"/>
    </row>
    <row r="64" spans="1:76">
      <c r="A64" s="33" t="s">
        <v>488</v>
      </c>
      <c r="B64" s="22" t="s">
        <v>387</v>
      </c>
      <c r="C64" s="90" t="s">
        <v>67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1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1">
        <v>81.85225015864853</v>
      </c>
      <c r="BE64" s="81">
        <v>84967.030856472338</v>
      </c>
      <c r="BF64" s="81">
        <v>1024.9450176365538</v>
      </c>
      <c r="BG64" s="81">
        <v>529.07785298734734</v>
      </c>
      <c r="BH64" s="81">
        <v>112.93938250550791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v>0</v>
      </c>
      <c r="BO64" s="81">
        <v>0</v>
      </c>
      <c r="BP64" s="129">
        <v>86715.845359760395</v>
      </c>
      <c r="BQ64" s="81">
        <v>2806.9445933212214</v>
      </c>
      <c r="BR64" s="129">
        <v>89522.789953081621</v>
      </c>
      <c r="BS64" s="81">
        <v>0</v>
      </c>
      <c r="BT64" s="81">
        <v>0</v>
      </c>
      <c r="BU64" s="130">
        <v>89522.789953081621</v>
      </c>
      <c r="BX64" s="87"/>
    </row>
    <row r="65" spans="1:77">
      <c r="A65" s="33" t="s">
        <v>489</v>
      </c>
      <c r="B65" s="22" t="s">
        <v>388</v>
      </c>
      <c r="C65" s="90" t="s">
        <v>68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>
        <v>3.1050154601623965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9.7993691178569229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0</v>
      </c>
      <c r="AC65" s="81">
        <v>0</v>
      </c>
      <c r="AD65" s="81">
        <v>80.095494433246444</v>
      </c>
      <c r="AE65" s="81">
        <v>0</v>
      </c>
      <c r="AF65" s="81">
        <v>5.3140885796693365</v>
      </c>
      <c r="AG65" s="81">
        <v>9.2564368607895204</v>
      </c>
      <c r="AH65" s="81">
        <v>35.835562089934719</v>
      </c>
      <c r="AI65" s="81">
        <v>0</v>
      </c>
      <c r="AJ65" s="81">
        <v>0</v>
      </c>
      <c r="AK65" s="81">
        <v>0</v>
      </c>
      <c r="AL65" s="81">
        <v>0</v>
      </c>
      <c r="AM65" s="81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1.1816465301207946</v>
      </c>
      <c r="AY65" s="81">
        <v>0</v>
      </c>
      <c r="AZ65" s="81">
        <v>2.8276314939907055</v>
      </c>
      <c r="BA65" s="81">
        <v>0</v>
      </c>
      <c r="BB65" s="81">
        <v>0</v>
      </c>
      <c r="BC65" s="81">
        <v>0</v>
      </c>
      <c r="BD65" s="81">
        <v>113.90052348753917</v>
      </c>
      <c r="BE65" s="81">
        <v>2243.970517481227</v>
      </c>
      <c r="BF65" s="81">
        <v>53529.877526096476</v>
      </c>
      <c r="BG65" s="81">
        <v>0</v>
      </c>
      <c r="BH65" s="81"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19.07690395862846</v>
      </c>
      <c r="BN65" s="81">
        <v>0</v>
      </c>
      <c r="BO65" s="81">
        <v>0</v>
      </c>
      <c r="BP65" s="129">
        <v>56054.240715589644</v>
      </c>
      <c r="BQ65" s="81">
        <v>772.02644078397691</v>
      </c>
      <c r="BR65" s="129">
        <v>56826.267156373622</v>
      </c>
      <c r="BS65" s="81">
        <v>0</v>
      </c>
      <c r="BT65" s="81">
        <v>17.396402306736135</v>
      </c>
      <c r="BU65" s="130">
        <v>56843.66355868036</v>
      </c>
      <c r="BX65" s="87"/>
    </row>
    <row r="66" spans="1:77">
      <c r="A66" s="33" t="s">
        <v>490</v>
      </c>
      <c r="B66" s="22" t="s">
        <v>389</v>
      </c>
      <c r="C66" s="90" t="s">
        <v>69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8.4964905941326947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38.733190365649342</v>
      </c>
      <c r="Z66" s="81">
        <v>0</v>
      </c>
      <c r="AA66" s="81">
        <v>0</v>
      </c>
      <c r="AB66" s="81">
        <v>0</v>
      </c>
      <c r="AC66" s="81">
        <v>0</v>
      </c>
      <c r="AD66" s="81">
        <v>9.439185228951672</v>
      </c>
      <c r="AE66" s="81">
        <v>0</v>
      </c>
      <c r="AF66" s="81">
        <v>0.3192342000784375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1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1">
        <v>0</v>
      </c>
      <c r="BE66" s="81">
        <v>1586.7997608830112</v>
      </c>
      <c r="BF66" s="81">
        <v>0</v>
      </c>
      <c r="BG66" s="81">
        <v>50750.494296180972</v>
      </c>
      <c r="BH66" s="81"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v>0</v>
      </c>
      <c r="BO66" s="81">
        <v>0</v>
      </c>
      <c r="BP66" s="129">
        <v>52394.282157452799</v>
      </c>
      <c r="BQ66" s="81">
        <v>5686.8050997619148</v>
      </c>
      <c r="BR66" s="129">
        <v>58081.087257214713</v>
      </c>
      <c r="BS66" s="81">
        <v>0</v>
      </c>
      <c r="BT66" s="81">
        <v>17.563756018532914</v>
      </c>
      <c r="BU66" s="130">
        <v>58098.651013233248</v>
      </c>
      <c r="BX66" s="87"/>
    </row>
    <row r="67" spans="1:77">
      <c r="A67" s="33" t="s">
        <v>491</v>
      </c>
      <c r="B67" s="22" t="s">
        <v>390</v>
      </c>
      <c r="C67" s="90" t="s">
        <v>159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3652.5312063656843</v>
      </c>
      <c r="BF67" s="81">
        <v>396.03500738335089</v>
      </c>
      <c r="BG67" s="81">
        <v>0</v>
      </c>
      <c r="BH67" s="81">
        <v>758.95987281105147</v>
      </c>
      <c r="BI67" s="81">
        <v>0</v>
      </c>
      <c r="BJ67" s="81">
        <v>0</v>
      </c>
      <c r="BK67" s="81">
        <v>664.63237462327322</v>
      </c>
      <c r="BL67" s="81">
        <v>0</v>
      </c>
      <c r="BM67" s="81">
        <v>0</v>
      </c>
      <c r="BN67" s="81">
        <v>0</v>
      </c>
      <c r="BO67" s="81">
        <v>0</v>
      </c>
      <c r="BP67" s="129">
        <v>5472.1584611833596</v>
      </c>
      <c r="BQ67" s="81">
        <v>0</v>
      </c>
      <c r="BR67" s="129">
        <v>5472.1584611833596</v>
      </c>
      <c r="BS67" s="81">
        <v>0</v>
      </c>
      <c r="BT67" s="81">
        <v>1.2677550188905793</v>
      </c>
      <c r="BU67" s="130">
        <v>5473.4262162022505</v>
      </c>
      <c r="BX67" s="87"/>
    </row>
    <row r="68" spans="1:77">
      <c r="A68" s="33" t="s">
        <v>492</v>
      </c>
      <c r="B68" s="20" t="s">
        <v>391</v>
      </c>
      <c r="C68" s="91" t="s">
        <v>160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>
        <v>10.060250090926164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4.1062880309753735</v>
      </c>
      <c r="Z68" s="81">
        <v>0</v>
      </c>
      <c r="AA68" s="81">
        <v>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1">
        <v>22.80020083246529</v>
      </c>
      <c r="AN68" s="81">
        <v>0.32075475986425062</v>
      </c>
      <c r="AO68" s="81">
        <v>0.57940505338903348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8.4750361488702541</v>
      </c>
      <c r="AZ68" s="81">
        <v>0</v>
      </c>
      <c r="BA68" s="81">
        <v>59.477696637341282</v>
      </c>
      <c r="BB68" s="81">
        <v>0</v>
      </c>
      <c r="BC68" s="81">
        <v>0</v>
      </c>
      <c r="BD68" s="81">
        <v>17.727129790695226</v>
      </c>
      <c r="BE68" s="81">
        <v>82.771608729459828</v>
      </c>
      <c r="BF68" s="81">
        <v>33.032787231766591</v>
      </c>
      <c r="BG68" s="81">
        <v>0</v>
      </c>
      <c r="BH68" s="81">
        <v>0</v>
      </c>
      <c r="BI68" s="81">
        <v>18548.162864274342</v>
      </c>
      <c r="BJ68" s="81">
        <v>2.0064479804010364</v>
      </c>
      <c r="BK68" s="81">
        <v>0</v>
      </c>
      <c r="BL68" s="81">
        <v>0</v>
      </c>
      <c r="BM68" s="81">
        <v>0</v>
      </c>
      <c r="BN68" s="81">
        <v>0</v>
      </c>
      <c r="BO68" s="81">
        <v>0</v>
      </c>
      <c r="BP68" s="129">
        <v>18789.520469560499</v>
      </c>
      <c r="BQ68" s="81">
        <v>9171.1007762660483</v>
      </c>
      <c r="BR68" s="129">
        <v>27960.621245826547</v>
      </c>
      <c r="BS68" s="81">
        <v>69.444065917116603</v>
      </c>
      <c r="BT68" s="81">
        <v>4896.5993548316046</v>
      </c>
      <c r="BU68" s="130">
        <v>32926.664666575271</v>
      </c>
      <c r="BX68" s="87"/>
    </row>
    <row r="69" spans="1:77">
      <c r="A69" s="33" t="s">
        <v>493</v>
      </c>
      <c r="B69" s="22" t="s">
        <v>351</v>
      </c>
      <c r="C69" s="90" t="s">
        <v>161</v>
      </c>
      <c r="D69" s="81">
        <v>0</v>
      </c>
      <c r="E69" s="81">
        <v>0</v>
      </c>
      <c r="F69" s="81">
        <v>0</v>
      </c>
      <c r="G69" s="81">
        <v>0.2087218640743089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1">
        <v>0</v>
      </c>
      <c r="AC69" s="81">
        <v>0</v>
      </c>
      <c r="AD69" s="81">
        <v>18.79262299877298</v>
      </c>
      <c r="AE69" s="81">
        <v>0</v>
      </c>
      <c r="AF69" s="81">
        <v>0</v>
      </c>
      <c r="AG69" s="81">
        <v>0.51553787359195435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1">
        <v>21.785825514126241</v>
      </c>
      <c r="AN69" s="81">
        <v>1.1063533318755208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4.9248257287359447</v>
      </c>
      <c r="BD69" s="81">
        <v>0</v>
      </c>
      <c r="BE69" s="81">
        <v>0</v>
      </c>
      <c r="BF69" s="81">
        <v>0</v>
      </c>
      <c r="BG69" s="81">
        <v>0</v>
      </c>
      <c r="BH69" s="81">
        <v>0</v>
      </c>
      <c r="BI69" s="81">
        <v>5.2965813597314657E-2</v>
      </c>
      <c r="BJ69" s="81">
        <v>2873.5812922508871</v>
      </c>
      <c r="BK69" s="81">
        <v>0</v>
      </c>
      <c r="BL69" s="81">
        <v>0</v>
      </c>
      <c r="BM69" s="81">
        <v>0</v>
      </c>
      <c r="BN69" s="81">
        <v>0</v>
      </c>
      <c r="BO69" s="81">
        <v>0</v>
      </c>
      <c r="BP69" s="129">
        <v>2920.9681453756616</v>
      </c>
      <c r="BQ69" s="81">
        <v>16087.016061533721</v>
      </c>
      <c r="BR69" s="129">
        <v>19007.984206909383</v>
      </c>
      <c r="BS69" s="81">
        <v>0</v>
      </c>
      <c r="BT69" s="81">
        <v>14.192436517862479</v>
      </c>
      <c r="BU69" s="130">
        <v>19022.176643427247</v>
      </c>
      <c r="BX69" s="87"/>
    </row>
    <row r="70" spans="1:77">
      <c r="A70" s="33" t="s">
        <v>494</v>
      </c>
      <c r="B70" s="22" t="s">
        <v>392</v>
      </c>
      <c r="C70" s="90" t="s">
        <v>162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1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1">
        <v>0</v>
      </c>
      <c r="BE70" s="81">
        <v>0</v>
      </c>
      <c r="BF70" s="81">
        <v>0</v>
      </c>
      <c r="BG70" s="81">
        <v>0</v>
      </c>
      <c r="BH70" s="81">
        <v>0</v>
      </c>
      <c r="BI70" s="81">
        <v>129.94974469199619</v>
      </c>
      <c r="BJ70" s="81">
        <v>0</v>
      </c>
      <c r="BK70" s="81">
        <v>11596.686797400573</v>
      </c>
      <c r="BL70" s="81">
        <v>0</v>
      </c>
      <c r="BM70" s="81">
        <v>0</v>
      </c>
      <c r="BN70" s="81">
        <v>0</v>
      </c>
      <c r="BO70" s="81">
        <v>0</v>
      </c>
      <c r="BP70" s="129">
        <v>11726.636542092569</v>
      </c>
      <c r="BQ70" s="81">
        <v>104.8366882317906</v>
      </c>
      <c r="BR70" s="129">
        <v>11831.47323032436</v>
      </c>
      <c r="BS70" s="81">
        <v>0</v>
      </c>
      <c r="BT70" s="81">
        <v>41.830224092035394</v>
      </c>
      <c r="BU70" s="130">
        <v>11873.303454416395</v>
      </c>
      <c r="BX70" s="87"/>
    </row>
    <row r="71" spans="1:77">
      <c r="A71" s="33" t="s">
        <v>495</v>
      </c>
      <c r="B71" s="22" t="s">
        <v>393</v>
      </c>
      <c r="C71" s="90" t="s">
        <v>163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0.31813414289789943</v>
      </c>
      <c r="J71" s="81">
        <v>0</v>
      </c>
      <c r="K71" s="81">
        <v>0</v>
      </c>
      <c r="L71" s="81">
        <v>0</v>
      </c>
      <c r="M71" s="81">
        <v>0</v>
      </c>
      <c r="N71" s="81">
        <v>0.3384789599836886</v>
      </c>
      <c r="O71" s="81">
        <v>0</v>
      </c>
      <c r="P71" s="81">
        <v>0.95459636185618546</v>
      </c>
      <c r="Q71" s="81">
        <v>0</v>
      </c>
      <c r="R71" s="81">
        <v>0</v>
      </c>
      <c r="S71" s="81">
        <v>5.7856320706326452</v>
      </c>
      <c r="T71" s="81">
        <v>0</v>
      </c>
      <c r="U71" s="81">
        <v>11.768668184788208</v>
      </c>
      <c r="V71" s="81">
        <v>0</v>
      </c>
      <c r="W71" s="81">
        <v>0</v>
      </c>
      <c r="X71" s="81">
        <v>0</v>
      </c>
      <c r="Y71" s="81">
        <v>44.514944737200601</v>
      </c>
      <c r="Z71" s="81">
        <v>0</v>
      </c>
      <c r="AA71" s="81">
        <v>0</v>
      </c>
      <c r="AB71" s="81">
        <v>0</v>
      </c>
      <c r="AC71" s="81">
        <v>0</v>
      </c>
      <c r="AD71" s="81">
        <v>0</v>
      </c>
      <c r="AE71" s="81">
        <v>0</v>
      </c>
      <c r="AF71" s="81">
        <v>0.50787259103387783</v>
      </c>
      <c r="AG71" s="81">
        <v>59.608962862356044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1">
        <v>0</v>
      </c>
      <c r="AN71" s="81">
        <v>0</v>
      </c>
      <c r="AO71" s="81">
        <v>0</v>
      </c>
      <c r="AP71" s="81">
        <v>0</v>
      </c>
      <c r="AQ71" s="81">
        <v>6.024897860511035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2.176143712098499</v>
      </c>
      <c r="BA71" s="81">
        <v>0</v>
      </c>
      <c r="BB71" s="81">
        <v>0</v>
      </c>
      <c r="BC71" s="81">
        <v>0.9771479620507828</v>
      </c>
      <c r="BD71" s="81">
        <v>0</v>
      </c>
      <c r="BE71" s="81">
        <v>0</v>
      </c>
      <c r="BF71" s="81">
        <v>0</v>
      </c>
      <c r="BG71" s="81">
        <v>0</v>
      </c>
      <c r="BH71" s="81">
        <v>0</v>
      </c>
      <c r="BI71" s="81">
        <v>0</v>
      </c>
      <c r="BJ71" s="81">
        <v>0</v>
      </c>
      <c r="BK71" s="81">
        <v>0</v>
      </c>
      <c r="BL71" s="81">
        <v>4174.979040063653</v>
      </c>
      <c r="BM71" s="81">
        <v>2.0927856609904456</v>
      </c>
      <c r="BN71" s="81">
        <v>0</v>
      </c>
      <c r="BO71" s="81">
        <v>0</v>
      </c>
      <c r="BP71" s="129">
        <v>4310.0473051700528</v>
      </c>
      <c r="BQ71" s="81">
        <v>0</v>
      </c>
      <c r="BR71" s="129">
        <v>4310.0473051700528</v>
      </c>
      <c r="BS71" s="81">
        <v>0</v>
      </c>
      <c r="BT71" s="81">
        <v>25.469626607957501</v>
      </c>
      <c r="BU71" s="130">
        <v>4335.5169317780101</v>
      </c>
      <c r="BX71" s="87"/>
    </row>
    <row r="72" spans="1:77">
      <c r="A72" s="33" t="s">
        <v>496</v>
      </c>
      <c r="B72" s="22" t="s">
        <v>352</v>
      </c>
      <c r="C72" s="90" t="s">
        <v>164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1">
        <v>2.67341695567861</v>
      </c>
      <c r="L72" s="81">
        <v>14.481792106197418</v>
      </c>
      <c r="M72" s="81">
        <v>0</v>
      </c>
      <c r="N72" s="81">
        <v>0</v>
      </c>
      <c r="O72" s="81">
        <v>0</v>
      </c>
      <c r="P72" s="81">
        <v>0.53437964276936589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1">
        <v>0</v>
      </c>
      <c r="AC72" s="81">
        <v>179.04147900056515</v>
      </c>
      <c r="AD72" s="81">
        <v>26.868676963777453</v>
      </c>
      <c r="AE72" s="81">
        <v>0.20343472771929452</v>
      </c>
      <c r="AF72" s="81">
        <v>10.996457341065524</v>
      </c>
      <c r="AG72" s="81">
        <v>0.33206948379513967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1">
        <v>51.644950118225559</v>
      </c>
      <c r="AN72" s="81">
        <v>0</v>
      </c>
      <c r="AO72" s="81">
        <v>62.010246433907916</v>
      </c>
      <c r="AP72" s="81">
        <v>1.4520614520490756</v>
      </c>
      <c r="AQ72" s="81">
        <v>63.691777382545233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8.0470649066442324</v>
      </c>
      <c r="AZ72" s="81">
        <v>0</v>
      </c>
      <c r="BA72" s="81">
        <v>0</v>
      </c>
      <c r="BB72" s="81">
        <v>0</v>
      </c>
      <c r="BC72" s="81">
        <v>3.2571598735026095</v>
      </c>
      <c r="BD72" s="81">
        <v>311.49776156748209</v>
      </c>
      <c r="BE72" s="81">
        <v>0</v>
      </c>
      <c r="BF72" s="81">
        <v>0</v>
      </c>
      <c r="BG72" s="81">
        <v>0</v>
      </c>
      <c r="BH72" s="81">
        <v>0</v>
      </c>
      <c r="BI72" s="81">
        <v>0</v>
      </c>
      <c r="BJ72" s="81">
        <v>132.1580403090816</v>
      </c>
      <c r="BK72" s="81">
        <v>0</v>
      </c>
      <c r="BL72" s="81">
        <v>0</v>
      </c>
      <c r="BM72" s="81">
        <v>5451.0834618166155</v>
      </c>
      <c r="BN72" s="81">
        <v>0</v>
      </c>
      <c r="BO72" s="81">
        <v>0</v>
      </c>
      <c r="BP72" s="129">
        <v>6319.9742300816215</v>
      </c>
      <c r="BQ72" s="81">
        <v>7758.2960063789533</v>
      </c>
      <c r="BR72" s="129">
        <v>14078.270236460576</v>
      </c>
      <c r="BS72" s="81">
        <v>0</v>
      </c>
      <c r="BT72" s="81">
        <v>43.185569189670609</v>
      </c>
      <c r="BU72" s="130">
        <v>14121.455805650246</v>
      </c>
      <c r="BX72" s="87"/>
    </row>
    <row r="73" spans="1:77">
      <c r="A73" s="33" t="s">
        <v>497</v>
      </c>
      <c r="B73" s="22" t="s">
        <v>394</v>
      </c>
      <c r="C73" s="90" t="s">
        <v>165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0</v>
      </c>
      <c r="BH73" s="81"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v>128.09655097347436</v>
      </c>
      <c r="BO73" s="81">
        <v>0</v>
      </c>
      <c r="BP73" s="129">
        <v>128.09655097347436</v>
      </c>
      <c r="BQ73" s="81">
        <v>357.03889105817655</v>
      </c>
      <c r="BR73" s="129">
        <v>485.13544203165088</v>
      </c>
      <c r="BS73" s="81">
        <v>0</v>
      </c>
      <c r="BT73" s="81">
        <v>0.11254144439540581</v>
      </c>
      <c r="BU73" s="130">
        <v>485.24798347604627</v>
      </c>
      <c r="BX73" s="87"/>
    </row>
    <row r="74" spans="1:77">
      <c r="A74" s="33" t="s">
        <v>498</v>
      </c>
      <c r="B74" s="109" t="s">
        <v>395</v>
      </c>
      <c r="C74" s="110" t="s">
        <v>166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1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1">
        <v>0</v>
      </c>
      <c r="BE74" s="81">
        <v>0</v>
      </c>
      <c r="BF74" s="81">
        <v>0</v>
      </c>
      <c r="BG74" s="81">
        <v>0</v>
      </c>
      <c r="BH74" s="81"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v>0</v>
      </c>
      <c r="BO74" s="81">
        <v>0</v>
      </c>
      <c r="BP74" s="129">
        <v>0</v>
      </c>
      <c r="BQ74" s="81">
        <v>0</v>
      </c>
      <c r="BR74" s="129">
        <v>0</v>
      </c>
      <c r="BS74" s="81">
        <v>0</v>
      </c>
      <c r="BT74" s="81">
        <v>0</v>
      </c>
      <c r="BU74" s="130">
        <v>0</v>
      </c>
      <c r="BX74" s="87"/>
    </row>
    <row r="75" spans="1:77" s="24" customFormat="1">
      <c r="A75" s="127" t="s">
        <v>1</v>
      </c>
      <c r="B75" s="111" t="s">
        <v>117</v>
      </c>
      <c r="C75" s="111" t="s">
        <v>354</v>
      </c>
      <c r="D75" s="94">
        <v>377767.473064597</v>
      </c>
      <c r="E75" s="94">
        <v>7709.540266624419</v>
      </c>
      <c r="F75" s="94">
        <v>5143.6620893572954</v>
      </c>
      <c r="G75" s="94">
        <v>85060.038865586015</v>
      </c>
      <c r="H75" s="94">
        <v>78863.08075350424</v>
      </c>
      <c r="I75" s="94">
        <v>42205.655484589086</v>
      </c>
      <c r="J75" s="94">
        <v>4684.3820596952</v>
      </c>
      <c r="K75" s="94">
        <v>5085.6333524000647</v>
      </c>
      <c r="L75" s="94">
        <v>8331.3526425840591</v>
      </c>
      <c r="M75" s="94">
        <v>1452.2695625315134</v>
      </c>
      <c r="N75" s="94">
        <v>2503.336375439364</v>
      </c>
      <c r="O75" s="94">
        <v>3437.0624994179998</v>
      </c>
      <c r="P75" s="94">
        <v>5514.4019866445315</v>
      </c>
      <c r="Q75" s="94">
        <v>39924.114766004379</v>
      </c>
      <c r="R75" s="94">
        <v>26530.307513734784</v>
      </c>
      <c r="S75" s="94">
        <v>22197.018454646379</v>
      </c>
      <c r="T75" s="94">
        <v>123.42286324385572</v>
      </c>
      <c r="U75" s="94">
        <v>1151.9627980619787</v>
      </c>
      <c r="V75" s="94">
        <v>558.72765126273134</v>
      </c>
      <c r="W75" s="94">
        <v>0</v>
      </c>
      <c r="X75" s="94">
        <v>0</v>
      </c>
      <c r="Y75" s="94">
        <v>12674.339332292844</v>
      </c>
      <c r="Z75" s="94">
        <v>2566.9055536721658</v>
      </c>
      <c r="AA75" s="94">
        <v>56377.710672788613</v>
      </c>
      <c r="AB75" s="94">
        <v>9180.6214564855545</v>
      </c>
      <c r="AC75" s="94">
        <v>11331.115102795455</v>
      </c>
      <c r="AD75" s="94">
        <v>359126.06304010539</v>
      </c>
      <c r="AE75" s="94">
        <v>28066.814610803289</v>
      </c>
      <c r="AF75" s="94">
        <v>156121.4716181402</v>
      </c>
      <c r="AG75" s="94">
        <v>101894.60127006851</v>
      </c>
      <c r="AH75" s="94">
        <v>34211.94185640353</v>
      </c>
      <c r="AI75" s="94">
        <v>5270.9187970509283</v>
      </c>
      <c r="AJ75" s="94">
        <v>22.413101487499663</v>
      </c>
      <c r="AK75" s="94">
        <v>21654.620614044361</v>
      </c>
      <c r="AL75" s="94">
        <v>6584.0104232198446</v>
      </c>
      <c r="AM75" s="94">
        <v>50331.56728062161</v>
      </c>
      <c r="AN75" s="94">
        <v>2129.2540435137039</v>
      </c>
      <c r="AO75" s="94">
        <v>19946.368313876439</v>
      </c>
      <c r="AP75" s="94">
        <v>71191.64660776894</v>
      </c>
      <c r="AQ75" s="94">
        <v>7361.0408088873555</v>
      </c>
      <c r="AR75" s="94">
        <v>54107.937119442198</v>
      </c>
      <c r="AS75" s="94">
        <v>6572.6366914717628</v>
      </c>
      <c r="AT75" s="94">
        <v>0</v>
      </c>
      <c r="AU75" s="94">
        <v>96910.773372707001</v>
      </c>
      <c r="AV75" s="94">
        <v>34069.688560375595</v>
      </c>
      <c r="AW75" s="94">
        <v>33716.905871629468</v>
      </c>
      <c r="AX75" s="94">
        <v>619.98557980757687</v>
      </c>
      <c r="AY75" s="94">
        <v>8965.4992294799104</v>
      </c>
      <c r="AZ75" s="94">
        <v>2384.0121801154733</v>
      </c>
      <c r="BA75" s="94">
        <v>1433.421109841443</v>
      </c>
      <c r="BB75" s="94">
        <v>311.72216631488038</v>
      </c>
      <c r="BC75" s="94">
        <v>20610.516189675251</v>
      </c>
      <c r="BD75" s="94">
        <v>53665.471671528867</v>
      </c>
      <c r="BE75" s="94">
        <v>94760.812247639711</v>
      </c>
      <c r="BF75" s="94">
        <v>55017.945245097428</v>
      </c>
      <c r="BG75" s="94">
        <v>51279.572149168322</v>
      </c>
      <c r="BH75" s="94">
        <v>871.89925531655933</v>
      </c>
      <c r="BI75" s="94">
        <v>18682.570211838687</v>
      </c>
      <c r="BJ75" s="94">
        <v>3539.9092902222019</v>
      </c>
      <c r="BK75" s="94">
        <v>12727.658574857607</v>
      </c>
      <c r="BL75" s="94">
        <v>5859.1002282924219</v>
      </c>
      <c r="BM75" s="94">
        <v>5702.0735714566008</v>
      </c>
      <c r="BN75" s="94">
        <v>128.09655097347436</v>
      </c>
      <c r="BO75" s="94">
        <v>0</v>
      </c>
      <c r="BP75" s="129">
        <v>2236225.0746212034</v>
      </c>
      <c r="BQ75" s="94">
        <v>638748.75717879168</v>
      </c>
      <c r="BR75" s="94">
        <v>2874973.8317999947</v>
      </c>
      <c r="BS75" s="94">
        <v>5.7980287238024175E-12</v>
      </c>
      <c r="BT75" s="94">
        <v>200734.29819093135</v>
      </c>
      <c r="BU75" s="85">
        <v>3075708.129990926</v>
      </c>
      <c r="BW75" s="77"/>
      <c r="BX75" s="87"/>
    </row>
    <row r="76" spans="1:77" s="24" customFormat="1" ht="15" customHeight="1">
      <c r="A76" s="33" t="s">
        <v>499</v>
      </c>
      <c r="B76" s="109" t="s">
        <v>353</v>
      </c>
      <c r="C76" s="90" t="s">
        <v>500</v>
      </c>
      <c r="D76" s="81">
        <v>294165.48849673779</v>
      </c>
      <c r="E76" s="81">
        <v>7416.9541459293287</v>
      </c>
      <c r="F76" s="81">
        <v>5143.6620893572954</v>
      </c>
      <c r="G76" s="81">
        <v>84811.73038730101</v>
      </c>
      <c r="H76" s="81">
        <v>78507.499522957834</v>
      </c>
      <c r="I76" s="81">
        <v>42192.745298972528</v>
      </c>
      <c r="J76" s="81">
        <v>4684.3384595255266</v>
      </c>
      <c r="K76" s="81">
        <v>5085.6333524000647</v>
      </c>
      <c r="L76" s="81">
        <v>8133.8481955840598</v>
      </c>
      <c r="M76" s="81">
        <v>1452.2695625315134</v>
      </c>
      <c r="N76" s="81">
        <v>2503.0825563864232</v>
      </c>
      <c r="O76" s="81">
        <v>3437.0624994179998</v>
      </c>
      <c r="P76" s="81">
        <v>5503.3910711104481</v>
      </c>
      <c r="Q76" s="81">
        <v>39884.321163218388</v>
      </c>
      <c r="R76" s="81">
        <v>26423.017380144036</v>
      </c>
      <c r="S76" s="81">
        <v>22197.018454646379</v>
      </c>
      <c r="T76" s="81">
        <v>123.42286324385572</v>
      </c>
      <c r="U76" s="81">
        <v>1151.9627980619784</v>
      </c>
      <c r="V76" s="81">
        <v>558.72765126273134</v>
      </c>
      <c r="W76" s="81">
        <v>0</v>
      </c>
      <c r="X76" s="81">
        <v>0</v>
      </c>
      <c r="Y76" s="81">
        <v>12664.819442672098</v>
      </c>
      <c r="Z76" s="81">
        <v>2547.8907183614483</v>
      </c>
      <c r="AA76" s="81">
        <v>56377.710672788613</v>
      </c>
      <c r="AB76" s="81">
        <v>0</v>
      </c>
      <c r="AC76" s="81">
        <v>10277.983349520817</v>
      </c>
      <c r="AD76" s="81">
        <v>339104.74129004427</v>
      </c>
      <c r="AE76" s="81">
        <v>28046.887138021975</v>
      </c>
      <c r="AF76" s="81">
        <v>154408.10168987222</v>
      </c>
      <c r="AG76" s="81">
        <v>101761.06262593484</v>
      </c>
      <c r="AH76" s="81">
        <v>32751.200346538597</v>
      </c>
      <c r="AI76" s="81">
        <v>5270.9187970509283</v>
      </c>
      <c r="AJ76" s="81">
        <v>22.413101487499663</v>
      </c>
      <c r="AK76" s="81">
        <v>17712.529982816781</v>
      </c>
      <c r="AL76" s="81">
        <v>6583.0823832198448</v>
      </c>
      <c r="AM76" s="81">
        <v>49243.088474755554</v>
      </c>
      <c r="AN76" s="81">
        <v>2102.2540435137039</v>
      </c>
      <c r="AO76" s="81">
        <v>18401.23575187644</v>
      </c>
      <c r="AP76" s="81">
        <v>71185.661496075903</v>
      </c>
      <c r="AQ76" s="81">
        <v>7361.0408088873555</v>
      </c>
      <c r="AR76" s="81">
        <v>53988.913324442197</v>
      </c>
      <c r="AS76" s="81">
        <v>6572.6366914717628</v>
      </c>
      <c r="AT76" s="81">
        <v>0</v>
      </c>
      <c r="AU76" s="81">
        <v>7761.44211201079</v>
      </c>
      <c r="AV76" s="81">
        <v>32707.514913608939</v>
      </c>
      <c r="AW76" s="81">
        <v>32130.51238734274</v>
      </c>
      <c r="AX76" s="81">
        <v>335.02141608504468</v>
      </c>
      <c r="AY76" s="81">
        <v>8965.4992294799104</v>
      </c>
      <c r="AZ76" s="81">
        <v>2178.3895850856898</v>
      </c>
      <c r="BA76" s="81">
        <v>1433.421109841443</v>
      </c>
      <c r="BB76" s="81">
        <v>311.72216631488038</v>
      </c>
      <c r="BC76" s="81">
        <v>20501.321134296002</v>
      </c>
      <c r="BD76" s="81">
        <v>52942.937855906654</v>
      </c>
      <c r="BE76" s="81">
        <v>1294.4187557500002</v>
      </c>
      <c r="BF76" s="81">
        <v>14653.636545016585</v>
      </c>
      <c r="BG76" s="81">
        <v>25462.073221523729</v>
      </c>
      <c r="BH76" s="81">
        <v>136.840046525844</v>
      </c>
      <c r="BI76" s="81">
        <v>17138.007649444546</v>
      </c>
      <c r="BJ76" s="81">
        <v>1713.7136599666073</v>
      </c>
      <c r="BK76" s="81">
        <v>806.13932077715833</v>
      </c>
      <c r="BL76" s="81">
        <v>5859.1002282924219</v>
      </c>
      <c r="BM76" s="81">
        <v>5697.0354317896436</v>
      </c>
      <c r="BN76" s="81">
        <v>128.09655097347436</v>
      </c>
      <c r="BO76" s="81">
        <v>0</v>
      </c>
      <c r="BP76" s="129">
        <v>1841917.1913981743</v>
      </c>
      <c r="BQ76" s="151"/>
      <c r="BR76" s="152"/>
      <c r="BS76" s="152"/>
      <c r="BT76" s="152"/>
      <c r="BU76" s="153"/>
      <c r="BW76" s="79"/>
    </row>
    <row r="77" spans="1:77" s="24" customFormat="1" ht="15" customHeight="1">
      <c r="A77" s="33" t="s">
        <v>501</v>
      </c>
      <c r="B77" s="109" t="s">
        <v>396</v>
      </c>
      <c r="C77" s="90" t="s">
        <v>502</v>
      </c>
      <c r="D77" s="81">
        <v>83601.98456785921</v>
      </c>
      <c r="E77" s="81">
        <v>0</v>
      </c>
      <c r="F77" s="81">
        <v>0</v>
      </c>
      <c r="G77" s="81">
        <v>81.815372485922524</v>
      </c>
      <c r="H77" s="81">
        <v>355.5812305464413</v>
      </c>
      <c r="I77" s="81">
        <v>10.460221865797843</v>
      </c>
      <c r="J77" s="81">
        <v>4.3600169673936762E-2</v>
      </c>
      <c r="K77" s="81">
        <v>0</v>
      </c>
      <c r="L77" s="81">
        <v>0</v>
      </c>
      <c r="M77" s="81">
        <v>0</v>
      </c>
      <c r="N77" s="81">
        <v>0.2538190529407951</v>
      </c>
      <c r="O77" s="81">
        <v>0</v>
      </c>
      <c r="P77" s="81">
        <v>11.010915534083772</v>
      </c>
      <c r="Q77" s="81">
        <v>39.793602785982486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9.5198896207489447</v>
      </c>
      <c r="Z77" s="81">
        <v>0.80019340280176954</v>
      </c>
      <c r="AA77" s="81">
        <v>0</v>
      </c>
      <c r="AB77" s="81">
        <v>9.5212726591853425E-13</v>
      </c>
      <c r="AC77" s="81">
        <v>0</v>
      </c>
      <c r="AD77" s="81">
        <v>16247.422626028581</v>
      </c>
      <c r="AE77" s="81">
        <v>19.927472781316435</v>
      </c>
      <c r="AF77" s="81">
        <v>507.4190253120027</v>
      </c>
      <c r="AG77" s="81">
        <v>133.53864413368029</v>
      </c>
      <c r="AH77" s="81">
        <v>25.10156593766078</v>
      </c>
      <c r="AI77" s="81">
        <v>0</v>
      </c>
      <c r="AJ77" s="81">
        <v>0</v>
      </c>
      <c r="AK77" s="81">
        <v>26.52418452860908</v>
      </c>
      <c r="AL77" s="81">
        <v>0</v>
      </c>
      <c r="AM77" s="81">
        <v>170.17393402033076</v>
      </c>
      <c r="AN77" s="81">
        <v>0</v>
      </c>
      <c r="AO77" s="81">
        <v>0</v>
      </c>
      <c r="AP77" s="81">
        <v>5.9851116930354111</v>
      </c>
      <c r="AQ77" s="81">
        <v>0</v>
      </c>
      <c r="AR77" s="81">
        <v>0</v>
      </c>
      <c r="AS77" s="81">
        <v>0</v>
      </c>
      <c r="AT77" s="81">
        <v>0</v>
      </c>
      <c r="AU77" s="81">
        <v>88658.720294702274</v>
      </c>
      <c r="AV77" s="81">
        <v>0</v>
      </c>
      <c r="AW77" s="81">
        <v>0</v>
      </c>
      <c r="AX77" s="81">
        <v>115.96939960070786</v>
      </c>
      <c r="AY77" s="81">
        <v>0</v>
      </c>
      <c r="AZ77" s="81">
        <v>0</v>
      </c>
      <c r="BA77" s="81">
        <v>0</v>
      </c>
      <c r="BB77" s="81">
        <v>0</v>
      </c>
      <c r="BC77" s="81">
        <v>40.689237379245291</v>
      </c>
      <c r="BD77" s="81">
        <v>0</v>
      </c>
      <c r="BE77" s="81">
        <v>1519.8881879311364</v>
      </c>
      <c r="BF77" s="81">
        <v>15.101439793639216</v>
      </c>
      <c r="BG77" s="81">
        <v>2.7792931276753934</v>
      </c>
      <c r="BH77" s="81">
        <v>0</v>
      </c>
      <c r="BI77" s="81">
        <v>4.3966275691514998</v>
      </c>
      <c r="BJ77" s="81">
        <v>0</v>
      </c>
      <c r="BK77" s="81">
        <v>1.8871783150333385</v>
      </c>
      <c r="BL77" s="81">
        <v>0</v>
      </c>
      <c r="BM77" s="81">
        <v>3.8139666957249574E-2</v>
      </c>
      <c r="BN77" s="81">
        <v>0</v>
      </c>
      <c r="BO77" s="81">
        <v>0</v>
      </c>
      <c r="BP77" s="129">
        <v>191606.82577584463</v>
      </c>
      <c r="BQ77" s="151"/>
      <c r="BR77" s="152"/>
      <c r="BS77" s="152"/>
      <c r="BT77" s="152"/>
      <c r="BU77" s="153"/>
      <c r="BW77" s="79"/>
    </row>
    <row r="78" spans="1:77" s="24" customFormat="1" ht="15" customHeight="1" thickBot="1">
      <c r="A78" s="112" t="s">
        <v>503</v>
      </c>
      <c r="B78" s="113" t="s">
        <v>397</v>
      </c>
      <c r="C78" s="113" t="s">
        <v>167</v>
      </c>
      <c r="D78" s="114">
        <v>0</v>
      </c>
      <c r="E78" s="114">
        <v>292.58612069509024</v>
      </c>
      <c r="F78" s="114">
        <v>0</v>
      </c>
      <c r="G78" s="114">
        <v>166.49310579908666</v>
      </c>
      <c r="H78" s="114">
        <v>0</v>
      </c>
      <c r="I78" s="114">
        <v>2.4499637507571457</v>
      </c>
      <c r="J78" s="114">
        <v>0</v>
      </c>
      <c r="K78" s="114">
        <v>0</v>
      </c>
      <c r="L78" s="114">
        <v>197.50444700000003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107.29013359074636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18.21464190791573</v>
      </c>
      <c r="AA78" s="114">
        <v>0</v>
      </c>
      <c r="AB78" s="114">
        <v>9180.6214564855527</v>
      </c>
      <c r="AC78" s="114">
        <v>1053.131753274637</v>
      </c>
      <c r="AD78" s="114">
        <v>3773.8991240324954</v>
      </c>
      <c r="AE78" s="114">
        <v>0</v>
      </c>
      <c r="AF78" s="114">
        <v>1205.9509029559786</v>
      </c>
      <c r="AG78" s="114">
        <v>0</v>
      </c>
      <c r="AH78" s="114">
        <v>1435.639943927283</v>
      </c>
      <c r="AI78" s="114">
        <v>0</v>
      </c>
      <c r="AJ78" s="114">
        <v>0</v>
      </c>
      <c r="AK78" s="114">
        <v>3915.5664466989724</v>
      </c>
      <c r="AL78" s="114">
        <v>0.92803999999999998</v>
      </c>
      <c r="AM78" s="114">
        <v>918.30487184572087</v>
      </c>
      <c r="AN78" s="114">
        <v>27</v>
      </c>
      <c r="AO78" s="114">
        <v>1545.132562</v>
      </c>
      <c r="AP78" s="114">
        <v>0</v>
      </c>
      <c r="AQ78" s="114">
        <v>0</v>
      </c>
      <c r="AR78" s="114">
        <v>119.02379500000001</v>
      </c>
      <c r="AS78" s="114">
        <v>0</v>
      </c>
      <c r="AT78" s="114">
        <v>0</v>
      </c>
      <c r="AU78" s="114">
        <v>490.61096599391999</v>
      </c>
      <c r="AV78" s="114">
        <v>1362.1736467666565</v>
      </c>
      <c r="AW78" s="114">
        <v>1586.3934842867211</v>
      </c>
      <c r="AX78" s="114">
        <v>168.99476412182423</v>
      </c>
      <c r="AY78" s="114">
        <v>0</v>
      </c>
      <c r="AZ78" s="114">
        <v>205.62259502978358</v>
      </c>
      <c r="BA78" s="114">
        <v>0</v>
      </c>
      <c r="BB78" s="114">
        <v>0</v>
      </c>
      <c r="BC78" s="114">
        <v>68.505817999999991</v>
      </c>
      <c r="BD78" s="114">
        <v>722.53381562221909</v>
      </c>
      <c r="BE78" s="114">
        <v>91946.505303958591</v>
      </c>
      <c r="BF78" s="114">
        <v>40349.207260287214</v>
      </c>
      <c r="BG78" s="114">
        <v>25814.719634516914</v>
      </c>
      <c r="BH78" s="114">
        <v>735.05920879071527</v>
      </c>
      <c r="BI78" s="114">
        <v>1540.1659348249877</v>
      </c>
      <c r="BJ78" s="114">
        <v>1826.1956302555946</v>
      </c>
      <c r="BK78" s="114">
        <v>11919.632075765416</v>
      </c>
      <c r="BL78" s="114">
        <v>0</v>
      </c>
      <c r="BM78" s="114">
        <v>5</v>
      </c>
      <c r="BN78" s="114">
        <v>0</v>
      </c>
      <c r="BO78" s="114">
        <v>0</v>
      </c>
      <c r="BP78" s="82">
        <v>202701.05744718481</v>
      </c>
      <c r="BQ78" s="154"/>
      <c r="BR78" s="155"/>
      <c r="BS78" s="155"/>
      <c r="BT78" s="155"/>
      <c r="BU78" s="156"/>
      <c r="BW78" s="79"/>
    </row>
    <row r="79" spans="1:77" s="24" customFormat="1">
      <c r="A79" s="25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</row>
    <row r="80" spans="1:77" s="24" customFormat="1">
      <c r="A80" s="25"/>
      <c r="C80" s="25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P80" s="38"/>
      <c r="BQ80" s="38"/>
      <c r="BR80" s="38"/>
      <c r="BS80" s="38"/>
      <c r="BT80" s="38"/>
      <c r="BU80" s="38"/>
      <c r="BW80" s="79"/>
    </row>
    <row r="81" spans="1:75" s="24" customFormat="1">
      <c r="A81" s="25"/>
      <c r="C81" s="25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00"/>
      <c r="BQ81" s="79"/>
      <c r="BR81" s="79"/>
      <c r="BS81" s="79"/>
      <c r="BT81" s="79"/>
      <c r="BU81" s="79"/>
      <c r="BW81" s="79"/>
    </row>
    <row r="82" spans="1:75" s="24" customFormat="1">
      <c r="A82" s="25"/>
      <c r="C82" s="25"/>
      <c r="BJ82" s="38"/>
      <c r="BW82" s="79"/>
    </row>
    <row r="83" spans="1:75" s="24" customFormat="1">
      <c r="A83" s="25"/>
      <c r="C83" s="25"/>
      <c r="BJ83" s="38"/>
      <c r="BP83" s="38"/>
      <c r="BQ83" s="38"/>
      <c r="BT83" s="38"/>
      <c r="BW83" s="79"/>
    </row>
    <row r="84" spans="1:75" s="24" customFormat="1">
      <c r="A84" s="25"/>
      <c r="C84" s="25"/>
      <c r="AP84" s="24" t="s">
        <v>18</v>
      </c>
      <c r="BJ84" s="38"/>
      <c r="BW84" s="79"/>
    </row>
    <row r="85" spans="1:75" s="24" customFormat="1">
      <c r="A85" s="25"/>
      <c r="C85" s="25"/>
      <c r="BJ85" s="38"/>
      <c r="BP85" s="98"/>
      <c r="BQ85" s="98"/>
      <c r="BR85" s="98"/>
      <c r="BS85" s="98"/>
      <c r="BT85" s="98"/>
      <c r="BW85" s="79"/>
    </row>
    <row r="86" spans="1:75" s="24" customFormat="1">
      <c r="A86" s="25"/>
      <c r="C86" s="25"/>
      <c r="BJ86" s="38"/>
      <c r="BW86" s="79"/>
    </row>
    <row r="87" spans="1:75" s="24" customFormat="1">
      <c r="A87" s="25"/>
      <c r="C87" s="25"/>
      <c r="BJ87" s="38"/>
      <c r="BK87" s="24" t="s">
        <v>18</v>
      </c>
      <c r="BW87" s="79"/>
    </row>
    <row r="88" spans="1:75" s="24" customFormat="1">
      <c r="A88" s="25"/>
      <c r="C88" s="25"/>
      <c r="AP88" s="24" t="s">
        <v>18</v>
      </c>
      <c r="BJ88" s="38"/>
      <c r="BW88" s="79"/>
    </row>
    <row r="89" spans="1:75" s="24" customFormat="1">
      <c r="A89" s="25"/>
      <c r="C89" s="25"/>
      <c r="BJ89" s="38"/>
      <c r="BW89" s="79"/>
    </row>
    <row r="90" spans="1:75" s="24" customFormat="1">
      <c r="A90" s="25"/>
      <c r="C90" s="25"/>
      <c r="BJ90" s="38"/>
      <c r="BW90" s="79"/>
    </row>
    <row r="91" spans="1:75" s="24" customFormat="1">
      <c r="A91" s="25"/>
      <c r="C91" s="25"/>
      <c r="BJ91" s="38"/>
      <c r="BW91" s="79"/>
    </row>
    <row r="92" spans="1:75" s="24" customFormat="1">
      <c r="A92" s="25"/>
      <c r="C92" s="25"/>
      <c r="BJ92" s="38"/>
      <c r="BW92" s="79"/>
    </row>
    <row r="93" spans="1:75" s="24" customFormat="1">
      <c r="A93" s="25"/>
      <c r="C93" s="25"/>
      <c r="BJ93" s="38"/>
      <c r="BW93" s="79"/>
    </row>
    <row r="94" spans="1:75" s="24" customFormat="1">
      <c r="A94" s="25"/>
      <c r="C94" s="25"/>
      <c r="BJ94" s="38"/>
      <c r="BW94" s="79"/>
    </row>
    <row r="95" spans="1:75" s="24" customFormat="1">
      <c r="A95" s="25"/>
      <c r="C95" s="25"/>
      <c r="BJ95" s="38"/>
      <c r="BW95" s="79"/>
    </row>
    <row r="96" spans="1:75" s="24" customFormat="1">
      <c r="A96" s="25"/>
      <c r="C96" s="25"/>
      <c r="BJ96" s="38"/>
      <c r="BW96" s="79"/>
    </row>
    <row r="97" spans="1:75" s="24" customFormat="1">
      <c r="A97" s="25"/>
      <c r="C97" s="25"/>
      <c r="BJ97" s="38"/>
      <c r="BW97" s="79"/>
    </row>
    <row r="98" spans="1:75" s="24" customFormat="1">
      <c r="A98" s="25"/>
      <c r="C98" s="25"/>
      <c r="BJ98" s="38"/>
      <c r="BW98" s="79"/>
    </row>
    <row r="99" spans="1:75" s="24" customFormat="1">
      <c r="A99" s="25"/>
      <c r="C99" s="25"/>
      <c r="BJ99" s="38"/>
      <c r="BW99" s="79"/>
    </row>
    <row r="100" spans="1:75" s="24" customFormat="1">
      <c r="A100" s="25"/>
      <c r="C100" s="25"/>
      <c r="BJ100" s="38"/>
      <c r="BW100" s="79"/>
    </row>
    <row r="101" spans="1:75" s="24" customFormat="1">
      <c r="A101" s="25"/>
      <c r="C101" s="25"/>
      <c r="BJ101" s="38"/>
      <c r="BW101" s="79"/>
    </row>
    <row r="102" spans="1:75" s="24" customFormat="1">
      <c r="A102" s="25"/>
      <c r="C102" s="25"/>
      <c r="BJ102" s="38"/>
      <c r="BW102" s="79"/>
    </row>
    <row r="103" spans="1:75" s="24" customFormat="1">
      <c r="A103" s="25"/>
      <c r="C103" s="25"/>
      <c r="BJ103" s="38"/>
      <c r="BW103" s="79"/>
    </row>
    <row r="104" spans="1:75" s="24" customFormat="1">
      <c r="A104" s="25"/>
      <c r="C104" s="25"/>
      <c r="BJ104" s="38"/>
      <c r="BW104" s="79"/>
    </row>
    <row r="105" spans="1:75" s="24" customFormat="1">
      <c r="A105" s="25"/>
      <c r="C105" s="25"/>
      <c r="BJ105" s="38"/>
      <c r="BW105" s="79"/>
    </row>
    <row r="106" spans="1:75" s="24" customFormat="1">
      <c r="A106" s="25"/>
      <c r="C106" s="25"/>
      <c r="BJ106" s="38"/>
      <c r="BW106" s="79"/>
    </row>
    <row r="107" spans="1:75" s="24" customFormat="1">
      <c r="A107" s="25"/>
      <c r="C107" s="25"/>
      <c r="BJ107" s="38"/>
      <c r="BW107" s="79"/>
    </row>
    <row r="108" spans="1:75" s="24" customFormat="1">
      <c r="A108" s="25"/>
      <c r="C108" s="25"/>
      <c r="BJ108" s="38"/>
      <c r="BW108" s="79"/>
    </row>
    <row r="109" spans="1:75" s="24" customFormat="1">
      <c r="A109" s="25"/>
      <c r="C109" s="25"/>
      <c r="BJ109" s="38"/>
      <c r="BW109" s="79"/>
    </row>
    <row r="110" spans="1:75" s="24" customFormat="1">
      <c r="A110" s="25"/>
      <c r="C110" s="25"/>
      <c r="BJ110" s="38"/>
      <c r="BW110" s="79"/>
    </row>
    <row r="111" spans="1:75" s="24" customFormat="1">
      <c r="A111" s="25"/>
      <c r="C111" s="25"/>
      <c r="BJ111" s="38"/>
      <c r="BW111" s="79"/>
    </row>
    <row r="112" spans="1:75" s="24" customFormat="1">
      <c r="A112" s="25"/>
      <c r="C112" s="25"/>
      <c r="BJ112" s="38"/>
      <c r="BW112" s="79"/>
    </row>
    <row r="113" spans="1:75" s="24" customFormat="1">
      <c r="A113" s="25"/>
      <c r="C113" s="25"/>
      <c r="BJ113" s="38"/>
      <c r="BW113" s="79"/>
    </row>
    <row r="114" spans="1:75" s="24" customFormat="1">
      <c r="A114" s="25"/>
      <c r="C114" s="25"/>
      <c r="BJ114" s="38"/>
      <c r="BW114" s="79"/>
    </row>
    <row r="115" spans="1:75" s="24" customFormat="1">
      <c r="A115" s="25"/>
      <c r="C115" s="25"/>
      <c r="BJ115" s="38"/>
      <c r="BW115" s="79"/>
    </row>
    <row r="116" spans="1:75" s="24" customFormat="1">
      <c r="A116" s="25"/>
      <c r="C116" s="25"/>
      <c r="BJ116" s="38"/>
      <c r="BW116" s="79"/>
    </row>
    <row r="117" spans="1:75" s="24" customFormat="1">
      <c r="A117" s="25"/>
      <c r="C117" s="25"/>
      <c r="BJ117" s="38"/>
      <c r="BW117" s="79"/>
    </row>
    <row r="118" spans="1:75" s="24" customFormat="1">
      <c r="A118" s="25"/>
      <c r="C118" s="25"/>
      <c r="BW118" s="79"/>
    </row>
    <row r="119" spans="1:75" s="24" customFormat="1">
      <c r="A119" s="25"/>
      <c r="C119" s="25"/>
      <c r="BW119" s="79"/>
    </row>
    <row r="120" spans="1:75" s="24" customFormat="1">
      <c r="A120" s="25"/>
      <c r="C120" s="25"/>
      <c r="BW120" s="79"/>
    </row>
    <row r="121" spans="1:75" s="24" customFormat="1">
      <c r="A121" s="25"/>
      <c r="C121" s="25"/>
      <c r="BW121" s="79"/>
    </row>
    <row r="122" spans="1:75" s="24" customFormat="1">
      <c r="A122" s="25"/>
      <c r="C122" s="25"/>
      <c r="BW122" s="79"/>
    </row>
    <row r="123" spans="1:75" s="24" customFormat="1">
      <c r="A123" s="25"/>
      <c r="C123" s="25"/>
      <c r="BW123" s="79"/>
    </row>
    <row r="124" spans="1:75" s="24" customFormat="1">
      <c r="A124" s="25"/>
      <c r="C124" s="25"/>
      <c r="BW124" s="79"/>
    </row>
    <row r="125" spans="1:75" s="24" customFormat="1">
      <c r="A125" s="25"/>
      <c r="C125" s="25"/>
      <c r="BW125" s="79"/>
    </row>
    <row r="126" spans="1:75" s="24" customFormat="1">
      <c r="A126" s="25"/>
      <c r="C126" s="25"/>
      <c r="BW126" s="79"/>
    </row>
    <row r="127" spans="1:75" s="24" customFormat="1">
      <c r="A127" s="25"/>
      <c r="C127" s="25"/>
      <c r="BW127" s="79"/>
    </row>
    <row r="128" spans="1:75" s="24" customFormat="1">
      <c r="A128" s="25"/>
      <c r="C128" s="25"/>
      <c r="BW128" s="79"/>
    </row>
    <row r="129" spans="1:75" s="24" customFormat="1">
      <c r="A129" s="25"/>
      <c r="C129" s="25"/>
      <c r="BW129" s="79"/>
    </row>
    <row r="130" spans="1:75" s="24" customFormat="1">
      <c r="A130" s="25"/>
      <c r="C130" s="25"/>
      <c r="BW130" s="79"/>
    </row>
    <row r="131" spans="1:75" s="24" customFormat="1">
      <c r="A131" s="25"/>
      <c r="C131" s="25"/>
      <c r="BW131" s="79"/>
    </row>
    <row r="132" spans="1:75" s="24" customFormat="1">
      <c r="A132" s="25"/>
      <c r="C132" s="25"/>
      <c r="BW132" s="79"/>
    </row>
    <row r="133" spans="1:75" s="24" customFormat="1">
      <c r="A133" s="25"/>
      <c r="C133" s="25"/>
      <c r="BW133" s="79"/>
    </row>
    <row r="134" spans="1:75" s="24" customFormat="1">
      <c r="A134" s="25"/>
      <c r="C134" s="25"/>
      <c r="BW134" s="79"/>
    </row>
    <row r="135" spans="1:75" s="24" customFormat="1">
      <c r="A135" s="25"/>
      <c r="C135" s="25"/>
      <c r="BW135" s="79"/>
    </row>
    <row r="136" spans="1:75" s="24" customFormat="1">
      <c r="A136" s="25"/>
      <c r="C136" s="25"/>
      <c r="BW136" s="79"/>
    </row>
    <row r="137" spans="1:75" s="24" customFormat="1">
      <c r="A137" s="25"/>
      <c r="C137" s="25"/>
      <c r="BW137" s="79"/>
    </row>
    <row r="138" spans="1:75" s="24" customFormat="1">
      <c r="A138" s="25"/>
      <c r="C138" s="25"/>
      <c r="BW138" s="79"/>
    </row>
    <row r="139" spans="1:75" s="24" customFormat="1">
      <c r="A139" s="25"/>
      <c r="C139" s="25"/>
      <c r="BW139" s="79"/>
    </row>
    <row r="140" spans="1:75" s="24" customFormat="1">
      <c r="A140" s="25"/>
      <c r="C140" s="25"/>
      <c r="BW140" s="79"/>
    </row>
    <row r="141" spans="1:75" s="24" customFormat="1">
      <c r="A141" s="25"/>
      <c r="C141" s="25"/>
      <c r="BW141" s="79"/>
    </row>
    <row r="142" spans="1:75" s="24" customFormat="1">
      <c r="A142" s="25"/>
      <c r="C142" s="25"/>
      <c r="BW142" s="79"/>
    </row>
    <row r="143" spans="1:75" s="24" customFormat="1">
      <c r="A143" s="25"/>
      <c r="C143" s="25"/>
      <c r="BW143" s="79"/>
    </row>
    <row r="144" spans="1:75" s="24" customFormat="1">
      <c r="A144" s="25"/>
      <c r="C144" s="25"/>
      <c r="BW144" s="79"/>
    </row>
    <row r="145" spans="1:75" s="24" customFormat="1">
      <c r="A145" s="25"/>
      <c r="C145" s="25"/>
      <c r="BW145" s="79"/>
    </row>
    <row r="146" spans="1:75" s="24" customFormat="1">
      <c r="A146" s="25"/>
      <c r="C146" s="25"/>
      <c r="BW146" s="79"/>
    </row>
    <row r="147" spans="1:75" s="24" customFormat="1">
      <c r="A147" s="25"/>
      <c r="C147" s="25"/>
      <c r="BW147" s="79"/>
    </row>
    <row r="148" spans="1:75" s="24" customFormat="1">
      <c r="A148" s="25"/>
      <c r="C148" s="25"/>
      <c r="BW148" s="79"/>
    </row>
    <row r="149" spans="1:75" s="24" customFormat="1">
      <c r="A149" s="25"/>
      <c r="C149" s="25"/>
      <c r="BW149" s="79"/>
    </row>
    <row r="150" spans="1:75" s="24" customFormat="1">
      <c r="A150" s="25"/>
      <c r="C150" s="25"/>
      <c r="BW150" s="79"/>
    </row>
    <row r="151" spans="1:75" s="24" customFormat="1">
      <c r="A151" s="25"/>
      <c r="C151" s="25"/>
      <c r="BW151" s="79"/>
    </row>
    <row r="152" spans="1:75" s="24" customFormat="1">
      <c r="A152" s="25"/>
      <c r="C152" s="25"/>
      <c r="BW152" s="79"/>
    </row>
    <row r="153" spans="1:75" s="24" customFormat="1">
      <c r="A153" s="25"/>
      <c r="C153" s="25"/>
      <c r="BW153" s="79"/>
    </row>
    <row r="154" spans="1:75" s="24" customFormat="1">
      <c r="A154" s="25"/>
      <c r="C154" s="25"/>
      <c r="BW154" s="79"/>
    </row>
    <row r="155" spans="1:75" s="24" customFormat="1">
      <c r="A155" s="25"/>
      <c r="C155" s="25"/>
      <c r="BW155" s="79"/>
    </row>
    <row r="156" spans="1:75" s="24" customFormat="1">
      <c r="A156" s="25"/>
      <c r="C156" s="25"/>
      <c r="BW156" s="79"/>
    </row>
    <row r="157" spans="1:75" s="24" customFormat="1">
      <c r="A157" s="25"/>
      <c r="C157" s="25"/>
      <c r="BW157" s="79"/>
    </row>
    <row r="158" spans="1:75" s="24" customFormat="1">
      <c r="A158" s="25"/>
      <c r="C158" s="25"/>
      <c r="BW158" s="79"/>
    </row>
    <row r="159" spans="1:75" s="24" customFormat="1">
      <c r="A159" s="25"/>
      <c r="C159" s="25"/>
      <c r="BW159" s="79"/>
    </row>
    <row r="160" spans="1:75" s="24" customFormat="1">
      <c r="A160" s="25"/>
      <c r="C160" s="25"/>
      <c r="BW160" s="79"/>
    </row>
    <row r="161" spans="1:75" s="24" customFormat="1">
      <c r="A161" s="25"/>
      <c r="C161" s="25"/>
      <c r="BW161" s="79"/>
    </row>
    <row r="162" spans="1:75" s="24" customFormat="1">
      <c r="A162" s="25"/>
      <c r="C162" s="25"/>
      <c r="BW162" s="79"/>
    </row>
    <row r="163" spans="1:75" s="24" customFormat="1">
      <c r="A163" s="25"/>
      <c r="C163" s="25"/>
      <c r="BW163" s="79"/>
    </row>
    <row r="164" spans="1:75" s="24" customFormat="1">
      <c r="A164" s="25"/>
      <c r="C164" s="25"/>
      <c r="BW164" s="79"/>
    </row>
    <row r="165" spans="1:75" s="24" customFormat="1">
      <c r="A165" s="25"/>
      <c r="C165" s="25"/>
      <c r="BW165" s="79"/>
    </row>
    <row r="166" spans="1:75" s="24" customFormat="1">
      <c r="A166" s="25"/>
      <c r="C166" s="25"/>
      <c r="BW166" s="79"/>
    </row>
    <row r="167" spans="1:75" s="24" customFormat="1">
      <c r="A167" s="25"/>
      <c r="C167" s="25"/>
      <c r="BW167" s="79"/>
    </row>
    <row r="168" spans="1:75" s="24" customFormat="1">
      <c r="A168" s="25"/>
      <c r="C168" s="25"/>
      <c r="BW168" s="79"/>
    </row>
    <row r="169" spans="1:75" s="24" customFormat="1">
      <c r="A169" s="25"/>
      <c r="C169" s="25"/>
      <c r="BW169" s="79"/>
    </row>
    <row r="170" spans="1:75" s="24" customFormat="1">
      <c r="A170" s="25"/>
      <c r="C170" s="25"/>
      <c r="BW170" s="79"/>
    </row>
    <row r="171" spans="1:75" s="24" customFormat="1">
      <c r="A171" s="25"/>
      <c r="C171" s="25"/>
      <c r="BW171" s="79"/>
    </row>
    <row r="172" spans="1:75" s="24" customFormat="1">
      <c r="A172" s="25"/>
      <c r="C172" s="25"/>
      <c r="BW172" s="79"/>
    </row>
    <row r="173" spans="1:75" s="24" customFormat="1">
      <c r="A173" s="25"/>
      <c r="C173" s="25"/>
      <c r="BW173" s="79"/>
    </row>
    <row r="174" spans="1:75" s="24" customFormat="1">
      <c r="A174" s="25"/>
      <c r="C174" s="25"/>
      <c r="BW174" s="79"/>
    </row>
    <row r="175" spans="1:75" s="24" customFormat="1">
      <c r="A175" s="25"/>
      <c r="C175" s="25"/>
      <c r="BW175" s="79"/>
    </row>
    <row r="176" spans="1:75" s="24" customFormat="1">
      <c r="A176" s="25"/>
      <c r="C176" s="25"/>
      <c r="BW176" s="79"/>
    </row>
    <row r="177" spans="1:75" s="24" customFormat="1">
      <c r="A177" s="25"/>
      <c r="C177" s="25"/>
      <c r="BW177" s="79"/>
    </row>
    <row r="178" spans="1:75" s="24" customFormat="1">
      <c r="A178" s="25"/>
      <c r="C178" s="25"/>
      <c r="BW178" s="79"/>
    </row>
    <row r="179" spans="1:75" s="24" customFormat="1">
      <c r="A179" s="25"/>
      <c r="C179" s="25"/>
      <c r="BW179" s="79"/>
    </row>
    <row r="180" spans="1:75" s="24" customFormat="1">
      <c r="A180" s="25"/>
      <c r="C180" s="25"/>
      <c r="BW180" s="79"/>
    </row>
    <row r="181" spans="1:75" s="24" customFormat="1">
      <c r="A181" s="25"/>
      <c r="C181" s="25"/>
      <c r="BW181" s="79"/>
    </row>
    <row r="182" spans="1:75" s="24" customFormat="1">
      <c r="A182" s="25"/>
      <c r="C182" s="25"/>
      <c r="BW182" s="79"/>
    </row>
    <row r="183" spans="1:75" s="24" customFormat="1">
      <c r="A183" s="25"/>
      <c r="C183" s="25"/>
      <c r="BW183" s="79"/>
    </row>
    <row r="184" spans="1:75" s="24" customFormat="1">
      <c r="A184" s="25"/>
      <c r="C184" s="25"/>
      <c r="BW184" s="79"/>
    </row>
    <row r="185" spans="1:75" s="24" customFormat="1">
      <c r="A185" s="25"/>
      <c r="C185" s="25"/>
      <c r="BW185" s="79"/>
    </row>
    <row r="186" spans="1:75" s="24" customFormat="1">
      <c r="A186" s="25"/>
      <c r="C186" s="25"/>
      <c r="BW186" s="79"/>
    </row>
    <row r="187" spans="1:75" s="24" customFormat="1">
      <c r="A187" s="25"/>
      <c r="C187" s="25"/>
      <c r="BW187" s="79"/>
    </row>
    <row r="188" spans="1:75" s="24" customFormat="1">
      <c r="A188" s="25"/>
      <c r="C188" s="25"/>
      <c r="BW188" s="79"/>
    </row>
    <row r="189" spans="1:75" s="24" customFormat="1">
      <c r="A189" s="25"/>
      <c r="B189" s="25"/>
      <c r="C189" s="25"/>
      <c r="BW189" s="79"/>
    </row>
    <row r="190" spans="1:75" s="24" customFormat="1">
      <c r="A190" s="25"/>
      <c r="B190" s="25"/>
      <c r="C190" s="25"/>
      <c r="BW190" s="79"/>
    </row>
    <row r="191" spans="1:75" s="24" customFormat="1">
      <c r="A191" s="25"/>
      <c r="B191" s="25"/>
      <c r="C191" s="25"/>
      <c r="BW191" s="79"/>
    </row>
    <row r="192" spans="1:75" s="24" customFormat="1">
      <c r="A192" s="25"/>
      <c r="B192" s="25"/>
      <c r="C192" s="25"/>
      <c r="BW192" s="79"/>
    </row>
    <row r="193" spans="1:75" s="24" customFormat="1">
      <c r="A193" s="25"/>
      <c r="B193" s="25"/>
      <c r="C193" s="25"/>
      <c r="BW193" s="79"/>
    </row>
    <row r="194" spans="1:75" s="24" customFormat="1">
      <c r="A194" s="25"/>
      <c r="B194" s="25"/>
      <c r="C194" s="25"/>
      <c r="BW194" s="79"/>
    </row>
    <row r="195" spans="1:75" s="24" customFormat="1">
      <c r="A195" s="25"/>
      <c r="B195" s="25"/>
      <c r="C195" s="25"/>
      <c r="BW195" s="79"/>
    </row>
    <row r="196" spans="1:75" s="24" customFormat="1">
      <c r="A196" s="25"/>
      <c r="B196" s="25"/>
      <c r="C196" s="25"/>
      <c r="BW196" s="79"/>
    </row>
    <row r="197" spans="1:75" s="24" customFormat="1">
      <c r="A197" s="25"/>
      <c r="B197" s="25"/>
      <c r="C197" s="25"/>
      <c r="BW197" s="79"/>
    </row>
    <row r="198" spans="1:75" s="24" customFormat="1">
      <c r="A198" s="25"/>
      <c r="B198" s="25"/>
      <c r="C198" s="25"/>
      <c r="BW198" s="79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Kapaku-Cover</vt:lpstr>
      <vt:lpstr>Permbajtja-Content</vt:lpstr>
      <vt:lpstr>sup13pp</vt:lpstr>
      <vt:lpstr>use13pp</vt:lpstr>
      <vt:lpstr>sup14pp</vt:lpstr>
      <vt:lpstr>use14pp</vt:lpstr>
      <vt:lpstr>sup14cp</vt:lpstr>
      <vt:lpstr>use14cp</vt:lpstr>
      <vt:lpstr>sup15pp</vt:lpstr>
      <vt:lpstr>use15pp</vt:lpstr>
      <vt:lpstr>sup15cp</vt:lpstr>
      <vt:lpstr>use15cp</vt:lpstr>
      <vt:lpstr>sup16pp</vt:lpstr>
      <vt:lpstr>use16pp</vt:lpstr>
      <vt:lpstr>sup16cp</vt:lpstr>
      <vt:lpstr>use16cp</vt:lpstr>
      <vt:lpstr>sup17pp</vt:lpstr>
      <vt:lpstr>use17pp</vt:lpstr>
      <vt:lpstr>sup17cp</vt:lpstr>
      <vt:lpstr>use17cp</vt:lpstr>
      <vt:lpstr>'Kapaku-Cover'!Print_Area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2025-04-07T09:53:27Z</dcterms:modified>
</cp:coreProperties>
</file>